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žádost_PROGRAM I" sheetId="1" r:id="rId1"/>
    <sheet name="Příloha č.1" sheetId="4" r:id="rId2"/>
  </sheets>
  <definedNames>
    <definedName name="_xlnm.Print_Area" localSheetId="0">'žádost_PROGRAM I'!$A$1:$L$121</definedName>
  </definedNames>
  <calcPr calcId="125725"/>
</workbook>
</file>

<file path=xl/calcChain.xml><?xml version="1.0" encoding="utf-8"?>
<calcChain xmlns="http://schemas.openxmlformats.org/spreadsheetml/2006/main">
  <c r="N50" i="4"/>
  <c r="N4"/>
  <c r="N5"/>
  <c r="N6"/>
  <c r="N7"/>
  <c r="N10"/>
  <c r="N11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1"/>
  <c r="N52"/>
  <c r="N54"/>
  <c r="N56"/>
  <c r="N57"/>
  <c r="N58"/>
  <c r="N59"/>
  <c r="N60"/>
  <c r="N61"/>
  <c r="J53"/>
  <c r="K53" s="1"/>
  <c r="N53" s="1"/>
  <c r="J55"/>
  <c r="J56"/>
  <c r="J54"/>
  <c r="J28"/>
  <c r="K28" s="1"/>
  <c r="K43" i="1"/>
  <c r="I43"/>
  <c r="G43"/>
  <c r="K54" i="4" l="1"/>
  <c r="O54"/>
  <c r="K56"/>
  <c r="O56"/>
  <c r="O59"/>
  <c r="O28"/>
  <c r="J33"/>
  <c r="J35"/>
  <c r="J4" l="1"/>
  <c r="K4" s="1"/>
  <c r="J5"/>
  <c r="K5" s="1"/>
  <c r="J6"/>
  <c r="K6" s="1"/>
  <c r="J7"/>
  <c r="K7" s="1"/>
  <c r="J8"/>
  <c r="K8" s="1"/>
  <c r="N8" s="1"/>
  <c r="J9"/>
  <c r="K9" s="1"/>
  <c r="N9" s="1"/>
  <c r="J10"/>
  <c r="K10" s="1"/>
  <c r="J11"/>
  <c r="K11" s="1"/>
  <c r="J12"/>
  <c r="K12" s="1"/>
  <c r="N12" s="1"/>
  <c r="J13"/>
  <c r="K13" s="1"/>
  <c r="N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N22" s="1"/>
  <c r="J23"/>
  <c r="K23" s="1"/>
  <c r="J24"/>
  <c r="K24" s="1"/>
  <c r="J25"/>
  <c r="K25" s="1"/>
  <c r="J26"/>
  <c r="K26" s="1"/>
  <c r="J27"/>
  <c r="K27" s="1"/>
  <c r="J29"/>
  <c r="K29" s="1"/>
  <c r="J30"/>
  <c r="K30" s="1"/>
  <c r="J31"/>
  <c r="K31" s="1"/>
  <c r="J32"/>
  <c r="K32" s="1"/>
  <c r="K33"/>
  <c r="J34"/>
  <c r="K34" s="1"/>
  <c r="K35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K55"/>
  <c r="N55" s="1"/>
  <c r="J57"/>
  <c r="K57" s="1"/>
  <c r="J58"/>
  <c r="K58" s="1"/>
  <c r="J60"/>
  <c r="K60" s="1"/>
  <c r="J61"/>
  <c r="K61" s="1"/>
  <c r="J3" l="1"/>
  <c r="K3" l="1"/>
  <c r="N3" s="1"/>
  <c r="O53" l="1"/>
  <c r="O60"/>
  <c r="O58"/>
  <c r="O55"/>
  <c r="O52"/>
  <c r="O50"/>
  <c r="O48"/>
  <c r="O46"/>
  <c r="O44"/>
  <c r="O42"/>
  <c r="O39"/>
  <c r="O37"/>
  <c r="O35"/>
  <c r="O33"/>
  <c r="O31"/>
  <c r="O29"/>
  <c r="O26"/>
  <c r="O24"/>
  <c r="O22"/>
  <c r="O20"/>
  <c r="O18"/>
  <c r="O16"/>
  <c r="O14"/>
  <c r="O12"/>
  <c r="O10"/>
  <c r="O8"/>
  <c r="O6"/>
  <c r="O4"/>
  <c r="O61"/>
  <c r="O57"/>
  <c r="O51"/>
  <c r="O49"/>
  <c r="O47"/>
  <c r="O45"/>
  <c r="O43"/>
  <c r="O41"/>
  <c r="O40"/>
  <c r="O38"/>
  <c r="O36"/>
  <c r="O34"/>
  <c r="O32"/>
  <c r="O30"/>
  <c r="O27"/>
  <c r="O25"/>
  <c r="O23"/>
  <c r="O21"/>
  <c r="O19"/>
  <c r="O17"/>
  <c r="O15"/>
  <c r="O13"/>
  <c r="O11"/>
  <c r="O9"/>
  <c r="O7"/>
  <c r="O5"/>
  <c r="O3" l="1"/>
</calcChain>
</file>

<file path=xl/sharedStrings.xml><?xml version="1.0" encoding="utf-8"?>
<sst xmlns="http://schemas.openxmlformats.org/spreadsheetml/2006/main" count="368" uniqueCount="175">
  <si>
    <t>ČÁSTEČNÁ ÚHRADA PROVOZNÍCH VÝDAJŮ/NÁKLADŮ SUBJEKTŮ POVĚŘENÝCH ZLÍNSKÝM KRAJEM POSKYTOVÁNÍM SOCIÁLNÍCH SLUŽEB OBECNÉHO HOSPODÁŘSKÉHO ZÁJMU</t>
  </si>
  <si>
    <t>ÚDAJE O ŽADATELI</t>
  </si>
  <si>
    <t>IČO:</t>
  </si>
  <si>
    <t>DIČ:</t>
  </si>
  <si>
    <t>ulice, č.p.:</t>
  </si>
  <si>
    <t>obec, PSČ:</t>
  </si>
  <si>
    <t>Bankovní spojení:</t>
  </si>
  <si>
    <t>peněžní ústav:</t>
  </si>
  <si>
    <t>číslo účtu:</t>
  </si>
  <si>
    <t>Zápis FO/PO ve veřejném seznamu:</t>
  </si>
  <si>
    <t>Kontaktní osoba:</t>
  </si>
  <si>
    <t>Jméno a příjmení:</t>
  </si>
  <si>
    <t>Funkce:</t>
  </si>
  <si>
    <t>Telefon a e-mail:</t>
  </si>
  <si>
    <t>Název subjektu:</t>
  </si>
  <si>
    <t>Sídlo - adresa subjektu:</t>
  </si>
  <si>
    <t>Osoba oprávněná jednat jménem subjektu:</t>
  </si>
  <si>
    <r>
      <rPr>
        <b/>
        <sz val="18"/>
        <color theme="1"/>
        <rFont val="Century Gothic"/>
        <family val="2"/>
        <charset val="238"/>
      </rPr>
      <t>PODKLADY PRO ROZHODOVÁNÍ HODNOTITELŮ</t>
    </r>
    <r>
      <rPr>
        <sz val="18"/>
        <color theme="1"/>
        <rFont val="Century Gothic"/>
        <family val="2"/>
        <charset val="238"/>
      </rPr>
      <t xml:space="preserve"> </t>
    </r>
  </si>
  <si>
    <t xml:space="preserve">Požadovaná dotace v Kč: </t>
  </si>
  <si>
    <t>Počet klientů služby</t>
  </si>
  <si>
    <t>Z toho:</t>
  </si>
  <si>
    <t>Dolní Bečva</t>
  </si>
  <si>
    <t>Horní Bečva</t>
  </si>
  <si>
    <t>Hutisko-Solanec</t>
  </si>
  <si>
    <t>Prostřední Bečva</t>
  </si>
  <si>
    <t>Rožnov p. R.</t>
  </si>
  <si>
    <t>Valašská Bystřice</t>
  </si>
  <si>
    <t>Vidče</t>
  </si>
  <si>
    <t>mimo ORP* Rožnov p. R.</t>
  </si>
  <si>
    <t>POČET KLIENTŮ CELKEM</t>
  </si>
  <si>
    <t>* ORP - obec s rozšířenou působností</t>
  </si>
  <si>
    <t>POVINNÉ PŘÍLOHY K ŽÁDOSTI</t>
  </si>
  <si>
    <t>zašrktněte, které z uvedených příloh k žádosti přikládáte</t>
  </si>
  <si>
    <t>přiloženo k Žádosti</t>
  </si>
  <si>
    <t>Výše podpory, kterou žadatel obdržel za poslední 3 roky:</t>
  </si>
  <si>
    <t>Název subjektu, který podporu poskytl</t>
  </si>
  <si>
    <t>Datum přijetí podpory</t>
  </si>
  <si>
    <t>1.</t>
  </si>
  <si>
    <t>2.</t>
  </si>
  <si>
    <t>3.</t>
  </si>
  <si>
    <t>4.</t>
  </si>
  <si>
    <t>5.</t>
  </si>
  <si>
    <t>1.   Žadatel tímto závazně prohlašuje:</t>
  </si>
  <si>
    <t>naposledy podal žádost v roce ____________</t>
  </si>
  <si>
    <t xml:space="preserve">naposledy obdržel dotaci ve výši ______________ Kč v roce ___________ </t>
  </si>
  <si>
    <t>V ………………………………………………………..</t>
  </si>
  <si>
    <t>Žadatel/Za žadatele</t>
  </si>
  <si>
    <t>(jméno, příjmení, titul)</t>
  </si>
  <si>
    <t>___________________________________________</t>
  </si>
  <si>
    <t>Podpis</t>
  </si>
  <si>
    <t>………………………………………</t>
  </si>
  <si>
    <t>Dne…………………………………</t>
  </si>
  <si>
    <t>Druh sociální služby</t>
  </si>
  <si>
    <t xml:space="preserve">Cílová skupina </t>
  </si>
  <si>
    <t>Podíl ÚSC</t>
  </si>
  <si>
    <t>Azylové domy – pro muže a ženy bez přístřeší</t>
  </si>
  <si>
    <t>pobytová</t>
  </si>
  <si>
    <t>Osoby ohrožené sociálním vyloučením</t>
  </si>
  <si>
    <t>lůžkoden</t>
  </si>
  <si>
    <t>Azylové domy – pro rodiny s dětmi (1 – 25 lůžek)</t>
  </si>
  <si>
    <t>Rodiny s dětmi</t>
  </si>
  <si>
    <t>Azylové domy – pro rodiny s dětmi (26 a více lůžek)</t>
  </si>
  <si>
    <t>Centra denních služeb</t>
  </si>
  <si>
    <t>ambulantní</t>
  </si>
  <si>
    <t>Osoby se zdravotním postižením</t>
  </si>
  <si>
    <t>osobohodina</t>
  </si>
  <si>
    <t>Senioři</t>
  </si>
  <si>
    <t>Denní stacionáře</t>
  </si>
  <si>
    <t>Domovy pro osoby se zdravotním postižením (121 a více lůžek)</t>
  </si>
  <si>
    <t>Domovy pro seniory (101 – 140 lůžek)</t>
  </si>
  <si>
    <t>Domovy pro seniory (141 a více lůžek)</t>
  </si>
  <si>
    <t>Domovy se zvláštním režimem – pro osoby s duševním onemocněním</t>
  </si>
  <si>
    <t>Domovy se zvláštním režimem – pro osoby závislé na návykových látkách</t>
  </si>
  <si>
    <t>Domy na půl cesty</t>
  </si>
  <si>
    <t>Chráněné bydlení</t>
  </si>
  <si>
    <t>Intervenční centra</t>
  </si>
  <si>
    <t>terénní</t>
  </si>
  <si>
    <t>hodina</t>
  </si>
  <si>
    <t>Kontaktní centra</t>
  </si>
  <si>
    <t>Nízkoprahová zařízení pro děti a mládež</t>
  </si>
  <si>
    <t>Noclehárny</t>
  </si>
  <si>
    <t>Odborné sociální poradenství</t>
  </si>
  <si>
    <t>Odlehčovací služby – pobytové</t>
  </si>
  <si>
    <t>Pečovatelská služba (poskytována na území alespoň tří obcí)</t>
  </si>
  <si>
    <t>Pečovatelská služba (poskytována na území méně než tří obcí)</t>
  </si>
  <si>
    <t>Podpora samostatného bydlení</t>
  </si>
  <si>
    <t>Raná péče</t>
  </si>
  <si>
    <t>Služby následné péče – ambulantní</t>
  </si>
  <si>
    <t>Služby následné péče – pobytové</t>
  </si>
  <si>
    <t>Sociální služby poskytované ve zdravotnických zařízeních lůžkové péče</t>
  </si>
  <si>
    <t>Terénní programy – pro osoby ohrožené sociálním vyloučením</t>
  </si>
  <si>
    <t>Terénní programy – pro osoby závislé na návykových látkách</t>
  </si>
  <si>
    <t>Tlumočnické služby</t>
  </si>
  <si>
    <t>Týdenní stacionáře</t>
  </si>
  <si>
    <r>
      <rPr>
        <b/>
        <sz val="11"/>
        <color theme="1"/>
        <rFont val="Century Gothic"/>
        <family val="2"/>
        <charset val="238"/>
      </rPr>
      <t xml:space="preserve">a) </t>
    </r>
    <r>
      <rPr>
        <sz val="11"/>
        <color theme="1"/>
        <rFont val="Century Gothic"/>
        <family val="2"/>
        <charset val="238"/>
      </rPr>
      <t>Kopie registrace žadatele nebo výpis z veřejného seznamu, pokud je žadatel PO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</si>
  <si>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</si>
  <si>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1"/>
        <color theme="1"/>
        <rFont val="Century Gothic"/>
        <family val="2"/>
        <charset val="238"/>
      </rPr>
      <t>d)</t>
    </r>
    <r>
      <rPr>
        <sz val="11"/>
        <color theme="1"/>
        <rFont val="Century Gothic"/>
        <family val="2"/>
        <charset val="238"/>
      </rPr>
      <t xml:space="preserve"> Kopie smlouvy o zřízení bankovního účtu nebo písemné potvrzení peněžního ústavu o vedení běžného účtu žadatele</t>
    </r>
  </si>
  <si>
    <r>
      <rPr>
        <b/>
        <sz val="11"/>
        <color theme="1"/>
        <rFont val="Century Gothic"/>
        <family val="2"/>
        <charset val="238"/>
      </rPr>
      <t xml:space="preserve">f) </t>
    </r>
    <r>
      <rPr>
        <sz val="11"/>
        <color theme="1"/>
        <rFont val="Century Gothic"/>
        <family val="2"/>
        <charset val="238"/>
      </rPr>
      <t>Indikátory sociálních služeb, k jejichž zajištění se poskytovatel sociální služby zavazuje</t>
    </r>
  </si>
  <si>
    <t>** příloha se dodává také v elektronické podobě - formát .pdf, více v Čl. VI, odst. 2b) Programu I</t>
  </si>
  <si>
    <t>Výše podpory v  EUR</t>
  </si>
  <si>
    <r>
      <t xml:space="preserve">j)  </t>
    </r>
    <r>
      <rPr>
        <sz val="11"/>
        <color theme="1"/>
        <rFont val="Century Gothic"/>
        <family val="2"/>
        <charset val="238"/>
      </rPr>
      <t>Vyplněná Příloha č. 1 - Výpočet požadovaná dotace **</t>
    </r>
  </si>
  <si>
    <t>počet stran</t>
  </si>
  <si>
    <r>
      <rPr>
        <b/>
        <sz val="11"/>
        <color theme="1"/>
        <rFont val="Century Gothic"/>
        <family val="2"/>
        <charset val="238"/>
      </rPr>
      <t xml:space="preserve">c) </t>
    </r>
    <r>
      <rPr>
        <sz val="11"/>
        <color theme="1"/>
        <rFont val="Century Gothic"/>
        <family val="2"/>
        <charset val="238"/>
      </rPr>
      <t>Kopie dokladu o volbě nebo jmenování statutárního orgánu žadatele, je-li žadatel PO</t>
    </r>
  </si>
  <si>
    <t>Vigantice</t>
  </si>
  <si>
    <t>Zubří</t>
  </si>
  <si>
    <t xml:space="preserve">přiloženo k Žádosti </t>
  </si>
  <si>
    <r>
      <t xml:space="preserve">Sídlo provozovny, pobočky:          </t>
    </r>
    <r>
      <rPr>
        <sz val="8"/>
        <color theme="1"/>
        <rFont val="Century Gothic"/>
        <family val="2"/>
        <charset val="238"/>
      </rPr>
      <t>(pokud se liší od sídla subjektu)</t>
    </r>
  </si>
  <si>
    <t xml:space="preserve">ŽÁDOST O POSKYTNUTÍ DOTACE DO PROGRAMU I </t>
  </si>
  <si>
    <r>
      <rPr>
        <b/>
        <sz val="11"/>
        <color theme="1"/>
        <rFont val="Century Gothic"/>
        <family val="2"/>
        <charset val="238"/>
      </rPr>
      <t>e)</t>
    </r>
    <r>
      <rPr>
        <sz val="11"/>
        <color theme="1"/>
        <rFont val="Century Gothic"/>
        <family val="2"/>
        <charset val="238"/>
      </rPr>
      <t xml:space="preserve"> Kopie poslední platné registrace dané sociální služby</t>
    </r>
  </si>
  <si>
    <t>ČESTNÁ PROHLÁŠENÍ</t>
  </si>
  <si>
    <r>
      <rPr>
        <b/>
        <sz val="11"/>
        <color theme="1"/>
        <rFont val="Century Gothic"/>
        <family val="2"/>
        <charset val="238"/>
      </rPr>
      <t>2. a)</t>
    </r>
    <r>
      <rPr>
        <sz val="11"/>
        <color theme="1"/>
        <rFont val="Century Gothic"/>
        <family val="2"/>
        <charset val="238"/>
      </rPr>
      <t xml:space="preserve"> * že obdržel za poslední tři roky podporu „DE MINIMIS“ v celkové výši ______________ EUR a tato výše nepřesahuje limit stanovený Nařízením komise (ES) č. 1998/2006 ve výši 200 000 EUR        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</si>
  <si>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* že neobdržel podporu „DE MINIMIS“           </t>
    </r>
  </si>
  <si>
    <r>
      <t xml:space="preserve">3.   </t>
    </r>
    <r>
      <rPr>
        <sz val="11"/>
        <color theme="1"/>
        <rFont val="Century Gothic"/>
        <family val="2"/>
        <charset val="238"/>
      </rPr>
      <t xml:space="preserve">Žadatel v minulosti žádal Sdružení Mikroregion Rožnovsko o poskytnutí programové dotace, a to: </t>
    </r>
  </si>
  <si>
    <r>
      <rPr>
        <b/>
        <sz val="11"/>
        <color theme="1"/>
        <rFont val="Century Gothic"/>
        <family val="2"/>
        <charset val="238"/>
      </rPr>
      <t>4.</t>
    </r>
    <r>
      <rPr>
        <sz val="11"/>
        <color theme="1"/>
        <rFont val="Century Gothic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</si>
  <si>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r>
      <rPr>
        <b/>
        <sz val="11"/>
        <color theme="1"/>
        <rFont val="Century Gothic"/>
        <family val="2"/>
        <charset val="238"/>
      </rPr>
      <t xml:space="preserve">6.   </t>
    </r>
    <r>
      <rPr>
        <sz val="11"/>
        <color theme="1"/>
        <rFont val="Century Gothic"/>
        <family val="2"/>
        <charset val="238"/>
      </rPr>
      <t>Žadatel zodpovídá za úplnost a správnost a pravdivost údajů předložených v této Žádosti.</t>
    </r>
  </si>
  <si>
    <t>dle stanovených kritérií Programu</t>
  </si>
  <si>
    <t>Název a identifikátor služby:</t>
  </si>
  <si>
    <t>* žadatel musí zaškrtnout jednu z možností a) nebo b), a v případě zaškrtnutí možnosti a) doplnit požadované údaje</t>
  </si>
  <si>
    <r>
      <t xml:space="preserve">údaje se od poslední žádosti nezměnily                                                                    </t>
    </r>
    <r>
      <rPr>
        <sz val="7"/>
        <color theme="1"/>
        <rFont val="Century Gothic"/>
        <family val="2"/>
        <charset val="238"/>
      </rPr>
      <t>viz. Čestná prohlášení této Žádosti</t>
    </r>
    <r>
      <rPr>
        <sz val="11"/>
        <color theme="1"/>
        <rFont val="Century Gothic"/>
        <family val="2"/>
        <charset val="238"/>
      </rPr>
      <t xml:space="preserve"> </t>
    </r>
  </si>
  <si>
    <r>
      <rPr>
        <b/>
        <sz val="11"/>
        <color theme="1"/>
        <rFont val="Century Gothic"/>
        <family val="2"/>
        <charset val="238"/>
      </rPr>
      <t>7.</t>
    </r>
    <r>
      <rPr>
        <sz val="11"/>
        <color theme="1"/>
        <rFont val="Century Gothic"/>
        <family val="2"/>
        <charset val="238"/>
      </rPr>
      <t xml:space="preserve">   V případě, že žadatel zatrhl v povinných přílohách u bodů </t>
    </r>
    <r>
      <rPr>
        <i/>
        <sz val="11"/>
        <color theme="1"/>
        <rFont val="Century Gothic"/>
        <family val="2"/>
        <charset val="238"/>
      </rPr>
      <t>a-d</t>
    </r>
    <r>
      <rPr>
        <sz val="11"/>
        <color theme="1"/>
        <rFont val="Century Gothic"/>
        <family val="2"/>
        <charset val="238"/>
      </rPr>
      <t xml:space="preserve">, že se údaje nezměnily, dále prohlašuje, že tyto povinné přílohy  již v minulosti Sdružení Mikroregion Rožnovsko poskytl a jejich obsah se nezměnil a jsou stále platné. </t>
    </r>
  </si>
  <si>
    <t>Nízkoprahová denní centra</t>
  </si>
  <si>
    <t>ambulantní i terénní</t>
  </si>
  <si>
    <t>osobohodina hodina</t>
  </si>
  <si>
    <t>Odlehčovací služby - terénní</t>
  </si>
  <si>
    <t>Osobní asistence</t>
  </si>
  <si>
    <t>Sociálně aktivizační služby</t>
  </si>
  <si>
    <t>Sociální rehabilitace</t>
  </si>
  <si>
    <t>ambulantní terénní</t>
  </si>
  <si>
    <t xml:space="preserve">Sociálně terapeutické dílny </t>
  </si>
  <si>
    <t>Senioři a osoby se zdravotním postižením</t>
  </si>
  <si>
    <t>Osoby se zdravotním postižením; ohrožné soc. vylouč</t>
  </si>
  <si>
    <t>Obvyklé náklady na jednotku</t>
  </si>
  <si>
    <t>Výpočet nákladů</t>
  </si>
  <si>
    <t>DOTACE</t>
  </si>
  <si>
    <t>DOTACE před zaokrouhlením</t>
  </si>
  <si>
    <t>Výpočet optimálních nákladů</t>
  </si>
  <si>
    <r>
      <t xml:space="preserve">Jednotka z akčního plánu Zlínského kraje </t>
    </r>
    <r>
      <rPr>
        <b/>
        <sz val="6"/>
        <rFont val="Century Gothic"/>
        <family val="2"/>
        <charset val="238"/>
      </rPr>
      <t>(např. lůžkoden, úvazek v přímé péči) * v případě, že se liší, vysvětlení</t>
    </r>
  </si>
  <si>
    <t xml:space="preserve"> Celkové předpokládané náklady služby v roce 2019 (plán na rok 2019)</t>
  </si>
  <si>
    <t>PRO ROK 2019</t>
  </si>
  <si>
    <t>Předpoklad 2019</t>
  </si>
  <si>
    <r>
      <rPr>
        <b/>
        <sz val="11"/>
        <color theme="1"/>
        <rFont val="Century Gothic"/>
        <family val="2"/>
        <charset val="238"/>
      </rPr>
      <t>5.</t>
    </r>
    <r>
      <rPr>
        <sz val="11"/>
        <color theme="1"/>
        <rFont val="Century Gothic"/>
        <family val="2"/>
        <charset val="238"/>
      </rPr>
      <t xml:space="preserve">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</si>
  <si>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r>
      <rPr>
        <b/>
        <sz val="11"/>
        <color theme="1"/>
        <rFont val="Century Gothic"/>
        <family val="2"/>
        <charset val="238"/>
      </rPr>
      <t xml:space="preserve">8.  </t>
    </r>
    <r>
      <rPr>
        <sz val="11"/>
        <color theme="1"/>
        <rFont val="Century Gothic"/>
        <family val="2"/>
        <charset val="238"/>
      </rPr>
      <t>Žadatel dále prohlašuje, že kopie žádosti - "Žádost poskytovatele sociální služby o finanční podporu z rozpočtu Zlínského kraje k zajištění dostupnosti sociálních služeb na území Zlínského kraje pro rok 2019" se shoduje s podaným originálem.</t>
    </r>
  </si>
  <si>
    <r>
      <t>že splňuje podmínky stanovené v Čl. VI, odst. 2.  „Zásad pro poskytování dotací v sociální oblasti na účely určené Sdružení Mikroregion Rožnovsko ve vyhlášených programech“ a že bude dodržovat ostatní ustanovení těchto Zásad, schválených Valnou hromadou Sdružení Mikroregion Rožnovsko dne 11</t>
    </r>
    <r>
      <rPr>
        <sz val="11"/>
        <rFont val="Century Gothic"/>
        <family val="2"/>
        <charset val="238"/>
      </rPr>
      <t>. 12. 2018 usnesením č. 1 a p</t>
    </r>
    <r>
      <rPr>
        <sz val="11"/>
        <color theme="1"/>
        <rFont val="Century Gothic"/>
        <family val="2"/>
        <charset val="238"/>
      </rPr>
      <t>latné právní předpisy ČR, a svým podpisem potvrzuje pravdivost údajů uvedených v této Žádosti a v přílohách žádosti.</t>
    </r>
  </si>
  <si>
    <r>
      <rPr>
        <b/>
        <sz val="11"/>
        <color theme="1"/>
        <rFont val="Century Gothic"/>
        <family val="2"/>
        <charset val="238"/>
      </rPr>
      <t>g)</t>
    </r>
    <r>
      <rPr>
        <sz val="11"/>
        <color theme="1"/>
        <rFont val="Century Gothic"/>
        <family val="2"/>
        <charset val="238"/>
      </rPr>
      <t xml:space="preserve"> Kopie "Pověření Rady Zlínského kraje k poskytování služeb obecně hospodářského zájmu pro zajištění dostupnosti sociálních služeb na území Zlínského kraje na rok 2019" **</t>
    </r>
  </si>
  <si>
    <r>
      <rPr>
        <b/>
        <sz val="11"/>
        <color theme="1"/>
        <rFont val="Century Gothic"/>
        <family val="2"/>
        <charset val="238"/>
      </rPr>
      <t xml:space="preserve">h) </t>
    </r>
    <r>
      <rPr>
        <sz val="11"/>
        <color theme="1"/>
        <rFont val="Century Gothic"/>
        <family val="2"/>
        <charset val="238"/>
      </rPr>
      <t>Výkaz ze systému KISSOS „skutečnost roku 2018“ **</t>
    </r>
  </si>
  <si>
    <r>
      <rPr>
        <b/>
        <sz val="11"/>
        <color theme="1"/>
        <rFont val="Century Gothic"/>
        <family val="2"/>
        <charset val="238"/>
      </rPr>
      <t>i)</t>
    </r>
    <r>
      <rPr>
        <sz val="11"/>
        <color theme="1"/>
        <rFont val="Century Gothic"/>
        <family val="2"/>
        <charset val="238"/>
      </rPr>
      <t xml:space="preserve"> Kopie žádosti "Žádost poskytovatele sociální služby o finanční podporu z rozpočtu Zlínského kraje k zajištění dostupnosti sociálních služeb na území Zlínského kraje pro rok 2019", případně kopii "Žádosti do Individuálního projektu" **</t>
    </r>
  </si>
  <si>
    <t>PŘÍLOHA Č. 1: VÝPOČET POŽADOVANÉ DOTACE</t>
  </si>
  <si>
    <t>Domovy pro osoby se zdravotním postižením (1 – 25 lůžek)</t>
  </si>
  <si>
    <t>Domovy pro osoby se zdravotním postižením (26 – 50 lůžek)</t>
  </si>
  <si>
    <t>Domovy pro osoby se zdravotním postižením (51 – 80 lůžek)</t>
  </si>
  <si>
    <t>Domovy pro osoby se zdravotním postižením (81 – 120 lůžek)</t>
  </si>
  <si>
    <t>Domovy pro seniory (1 – 40 lůžek)</t>
  </si>
  <si>
    <t>Domovy pro seniory (41 – 70 lůžek)</t>
  </si>
  <si>
    <t>Domovy pro seniory (71 – 100 lůžek)</t>
  </si>
  <si>
    <t>Domovy se zvláštním režimem – pro osoby s Alzheimerovou chorobou a jinými typy demencí (1 – 25 lůžek)</t>
  </si>
  <si>
    <t>Domovy se zvláštním režimem – pro osoby s Alzheimerovou chorobou a jinými typy demencí (26 – 60 lůžek)</t>
  </si>
  <si>
    <t>Domovy se zvláštním režimem – pro osoby s Alzheimerovou chorobou a jinými typy demencí (61 – 80 lůžek)</t>
  </si>
  <si>
    <t>Domovy se zvláštním režimem – pro osoby s Alzheimerovou chorobou a jinými typy demencí (81 a více lůžek)</t>
  </si>
  <si>
    <t>Chráněné bydlení - transformace</t>
  </si>
  <si>
    <t>Osoby se zdravotním postižením; senioři</t>
  </si>
  <si>
    <t>Osoby se zdravotním postižením; Rodiny s dětmi</t>
  </si>
  <si>
    <t>Osoby s duševním a zdravotním onemocněním</t>
  </si>
  <si>
    <t>Osoby se zdratovním postižením</t>
  </si>
  <si>
    <t>Terénní programy – pro děti</t>
  </si>
  <si>
    <t>Telefonická krizová pomoc</t>
  </si>
  <si>
    <t xml:space="preserve">V případě, že jeden identifikátor služby zahrnuje více poboček poskytovatele, můžete uvést předpokládané náklady i jednotku z akčního plánu zvlášť za každou pobočku poskytovatele </t>
  </si>
  <si>
    <t>Typ služby</t>
  </si>
  <si>
    <r>
      <t xml:space="preserve">Předpokládaný počet jednotek poskytnutých občanům SMR v r. 2019 </t>
    </r>
    <r>
      <rPr>
        <b/>
        <sz val="8"/>
        <color rgb="FFFF0000"/>
        <rFont val="Century Gothic"/>
        <family val="2"/>
        <charset val="238"/>
      </rPr>
      <t>(bez občanů Zubří a Vigantic</t>
    </r>
    <r>
      <rPr>
        <b/>
        <sz val="8"/>
        <rFont val="Century Gothic"/>
        <family val="2"/>
        <charset val="238"/>
      </rPr>
      <t>; plán na rok 2019)</t>
    </r>
  </si>
  <si>
    <t>Celkový počet jednotek soc. služby v roce 2019              (plán na rok 2019)</t>
  </si>
  <si>
    <t>Jednotka soc. služby</t>
  </si>
  <si>
    <t>V případě denních center pro osoby bez přístřeší započítáváme jednotky soc. služby (sloupec L a M) jako čas klienta strávený ve službě (návštěvnost)</t>
  </si>
  <si>
    <t>Upozornění ÚDAJE JSOU UVÁDĚNY ZA 7 OBCÍ SDRUŽENÍ MIKROREGION ROŽNOVSKO (obce Vigantice a Zubří do tohoto systému nezapočítávejte)</t>
  </si>
  <si>
    <t>Vyplňte sloupce dle pokynů; výsledek dotace je automaticky zaokrouhlován. Ve sloupci L je uvedeno číslo 1 kvůli přednastevenému vzorci, toto číslo přepište.</t>
  </si>
  <si>
    <t>dle výpočtu v Příloze č. 1 této Žádosti</t>
  </si>
  <si>
    <r>
      <t xml:space="preserve">Další předpokládané dotace od obcí v roce 2019 </t>
    </r>
    <r>
      <rPr>
        <sz val="8"/>
        <color theme="1"/>
        <rFont val="Century Gothic"/>
        <family val="2"/>
        <charset val="238"/>
      </rPr>
      <t>(uveďte název obce a částku)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</si>
</sst>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00\ _K_č_-;\-* #,##0.000\ _K_č_-;_-* &quot;-&quot;??\ _K_č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15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sz val="7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5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FF761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8" xfId="0" applyFont="1" applyBorder="1"/>
    <xf numFmtId="0" fontId="2" fillId="0" borderId="4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2"/>
    </xf>
    <xf numFmtId="0" fontId="2" fillId="0" borderId="1" xfId="0" applyFont="1" applyBorder="1"/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8" fillId="0" borderId="0" xfId="0" applyFont="1" applyAlignment="1">
      <alignment vertical="center" wrapText="1"/>
    </xf>
    <xf numFmtId="0" fontId="2" fillId="0" borderId="5" xfId="0" applyFont="1" applyBorder="1" applyAlignment="1">
      <alignment horizontal="left" indent="4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 indent="2"/>
    </xf>
    <xf numFmtId="0" fontId="8" fillId="0" borderId="7" xfId="0" applyFont="1" applyBorder="1" applyAlignment="1">
      <alignment horizontal="justify" vertical="justify" wrapText="1"/>
    </xf>
    <xf numFmtId="0" fontId="8" fillId="0" borderId="8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0" fillId="0" borderId="0" xfId="1" applyNumberFormat="1" applyFont="1"/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/>
    <xf numFmtId="164" fontId="12" fillId="4" borderId="10" xfId="1" applyNumberFormat="1" applyFont="1" applyFill="1" applyBorder="1" applyAlignment="1">
      <alignment horizontal="center" vertical="center" wrapText="1"/>
    </xf>
    <xf numFmtId="164" fontId="6" fillId="4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9" fontId="12" fillId="5" borderId="10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164" fontId="6" fillId="0" borderId="32" xfId="0" applyNumberFormat="1" applyFont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9" fontId="12" fillId="5" borderId="24" xfId="0" applyNumberFormat="1" applyFont="1" applyFill="1" applyBorder="1" applyAlignment="1">
      <alignment horizontal="center" vertical="center" wrapText="1"/>
    </xf>
    <xf numFmtId="164" fontId="6" fillId="0" borderId="24" xfId="1" applyNumberFormat="1" applyFont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 wrapText="1"/>
    </xf>
    <xf numFmtId="164" fontId="6" fillId="4" borderId="24" xfId="1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12" fillId="5" borderId="24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center" vertical="center" wrapText="1"/>
    </xf>
    <xf numFmtId="164" fontId="11" fillId="6" borderId="21" xfId="1" applyNumberFormat="1" applyFont="1" applyFill="1" applyBorder="1" applyAlignment="1">
      <alignment horizontal="center" vertical="center" wrapText="1"/>
    </xf>
    <xf numFmtId="164" fontId="11" fillId="6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11" fillId="7" borderId="22" xfId="0" applyFont="1" applyFill="1" applyBorder="1" applyAlignment="1">
      <alignment horizontal="center" vertical="center" wrapText="1"/>
    </xf>
    <xf numFmtId="165" fontId="11" fillId="6" borderId="21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  <protection locked="0"/>
    </xf>
    <xf numFmtId="165" fontId="6" fillId="0" borderId="24" xfId="1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4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8" fillId="0" borderId="5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6"/>
    </xf>
    <xf numFmtId="0" fontId="2" fillId="0" borderId="4" xfId="0" applyFont="1" applyBorder="1" applyAlignment="1">
      <alignment horizontal="left" vertical="center" indent="6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3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00CC00"/>
      <color rgb="FFFF7619"/>
      <color rgb="FFFF944B"/>
      <color rgb="FFFF7D25"/>
      <color rgb="FFDA6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55</xdr:row>
      <xdr:rowOff>104775</xdr:rowOff>
    </xdr:from>
    <xdr:to>
      <xdr:col>3</xdr:col>
      <xdr:colOff>254100</xdr:colOff>
      <xdr:row>55</xdr:row>
      <xdr:rowOff>284775</xdr:rowOff>
    </xdr:to>
    <xdr:sp macro="" textlink="">
      <xdr:nvSpPr>
        <xdr:cNvPr id="4" name="Obdélník 3"/>
        <xdr:cNvSpPr/>
      </xdr:nvSpPr>
      <xdr:spPr>
        <a:xfrm>
          <a:off x="1514475" y="1368742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55</xdr:row>
      <xdr:rowOff>152400</xdr:rowOff>
    </xdr:from>
    <xdr:to>
      <xdr:col>11</xdr:col>
      <xdr:colOff>501750</xdr:colOff>
      <xdr:row>55</xdr:row>
      <xdr:rowOff>332400</xdr:rowOff>
    </xdr:to>
    <xdr:sp macro="" textlink="">
      <xdr:nvSpPr>
        <xdr:cNvPr id="25" name="Obdélník 24"/>
        <xdr:cNvSpPr/>
      </xdr:nvSpPr>
      <xdr:spPr>
        <a:xfrm>
          <a:off x="7305675" y="136302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333375</xdr:colOff>
      <xdr:row>93</xdr:row>
      <xdr:rowOff>19050</xdr:rowOff>
    </xdr:from>
    <xdr:to>
      <xdr:col>11</xdr:col>
      <xdr:colOff>549375</xdr:colOff>
      <xdr:row>93</xdr:row>
      <xdr:rowOff>199050</xdr:rowOff>
    </xdr:to>
    <xdr:sp macro="" textlink="">
      <xdr:nvSpPr>
        <xdr:cNvPr id="34" name="Obdélník 33"/>
        <xdr:cNvSpPr/>
      </xdr:nvSpPr>
      <xdr:spPr>
        <a:xfrm>
          <a:off x="6858000" y="243363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323850</xdr:colOff>
      <xdr:row>84</xdr:row>
      <xdr:rowOff>257174</xdr:rowOff>
    </xdr:from>
    <xdr:to>
      <xdr:col>11</xdr:col>
      <xdr:colOff>539850</xdr:colOff>
      <xdr:row>84</xdr:row>
      <xdr:rowOff>437174</xdr:rowOff>
    </xdr:to>
    <xdr:sp macro="" textlink="">
      <xdr:nvSpPr>
        <xdr:cNvPr id="36" name="Obdélník 35"/>
        <xdr:cNvSpPr/>
      </xdr:nvSpPr>
      <xdr:spPr>
        <a:xfrm>
          <a:off x="6848475" y="2184082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660399</xdr:colOff>
      <xdr:row>55</xdr:row>
      <xdr:rowOff>107850</xdr:rowOff>
    </xdr:from>
    <xdr:to>
      <xdr:col>5</xdr:col>
      <xdr:colOff>452124</xdr:colOff>
      <xdr:row>55</xdr:row>
      <xdr:rowOff>323850</xdr:rowOff>
    </xdr:to>
    <xdr:sp macro="" textlink="">
      <xdr:nvSpPr>
        <xdr:cNvPr id="42" name="Obdélník 41"/>
        <xdr:cNvSpPr>
          <a:spLocks noChangeAspect="1"/>
        </xdr:cNvSpPr>
      </xdr:nvSpPr>
      <xdr:spPr>
        <a:xfrm>
          <a:off x="2787649" y="13643933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58</xdr:row>
      <xdr:rowOff>66674</xdr:rowOff>
    </xdr:from>
    <xdr:to>
      <xdr:col>3</xdr:col>
      <xdr:colOff>254100</xdr:colOff>
      <xdr:row>58</xdr:row>
      <xdr:rowOff>246674</xdr:rowOff>
    </xdr:to>
    <xdr:sp macro="" textlink="">
      <xdr:nvSpPr>
        <xdr:cNvPr id="43" name="Obdélník 42"/>
        <xdr:cNvSpPr/>
      </xdr:nvSpPr>
      <xdr:spPr>
        <a:xfrm>
          <a:off x="1628775" y="144303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58</xdr:row>
      <xdr:rowOff>38099</xdr:rowOff>
    </xdr:from>
    <xdr:to>
      <xdr:col>5</xdr:col>
      <xdr:colOff>442599</xdr:colOff>
      <xdr:row>58</xdr:row>
      <xdr:rowOff>254099</xdr:rowOff>
    </xdr:to>
    <xdr:sp macro="" textlink="">
      <xdr:nvSpPr>
        <xdr:cNvPr id="44" name="Obdélník 43"/>
        <xdr:cNvSpPr/>
      </xdr:nvSpPr>
      <xdr:spPr>
        <a:xfrm>
          <a:off x="2778124" y="14463182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60</xdr:row>
      <xdr:rowOff>114299</xdr:rowOff>
    </xdr:from>
    <xdr:to>
      <xdr:col>3</xdr:col>
      <xdr:colOff>254100</xdr:colOff>
      <xdr:row>60</xdr:row>
      <xdr:rowOff>294299</xdr:rowOff>
    </xdr:to>
    <xdr:sp macro="" textlink="">
      <xdr:nvSpPr>
        <xdr:cNvPr id="50" name="Obdélník 49"/>
        <xdr:cNvSpPr/>
      </xdr:nvSpPr>
      <xdr:spPr>
        <a:xfrm>
          <a:off x="1628775" y="15030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60</xdr:row>
      <xdr:rowOff>76199</xdr:rowOff>
    </xdr:from>
    <xdr:to>
      <xdr:col>5</xdr:col>
      <xdr:colOff>433074</xdr:colOff>
      <xdr:row>60</xdr:row>
      <xdr:rowOff>292199</xdr:rowOff>
    </xdr:to>
    <xdr:sp macro="" textlink="">
      <xdr:nvSpPr>
        <xdr:cNvPr id="51" name="Obdélník 50"/>
        <xdr:cNvSpPr/>
      </xdr:nvSpPr>
      <xdr:spPr>
        <a:xfrm>
          <a:off x="2768599" y="150516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63</xdr:row>
      <xdr:rowOff>95249</xdr:rowOff>
    </xdr:from>
    <xdr:to>
      <xdr:col>3</xdr:col>
      <xdr:colOff>254100</xdr:colOff>
      <xdr:row>63</xdr:row>
      <xdr:rowOff>275249</xdr:rowOff>
    </xdr:to>
    <xdr:sp macro="" textlink="">
      <xdr:nvSpPr>
        <xdr:cNvPr id="52" name="Obdélník 51"/>
        <xdr:cNvSpPr/>
      </xdr:nvSpPr>
      <xdr:spPr>
        <a:xfrm>
          <a:off x="1514475" y="160019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63</xdr:row>
      <xdr:rowOff>76199</xdr:rowOff>
    </xdr:from>
    <xdr:to>
      <xdr:col>5</xdr:col>
      <xdr:colOff>433074</xdr:colOff>
      <xdr:row>63</xdr:row>
      <xdr:rowOff>292199</xdr:rowOff>
    </xdr:to>
    <xdr:sp macro="" textlink="">
      <xdr:nvSpPr>
        <xdr:cNvPr id="53" name="Obdélník 52"/>
        <xdr:cNvSpPr/>
      </xdr:nvSpPr>
      <xdr:spPr>
        <a:xfrm>
          <a:off x="2768599" y="158771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67</xdr:row>
      <xdr:rowOff>28574</xdr:rowOff>
    </xdr:from>
    <xdr:to>
      <xdr:col>3</xdr:col>
      <xdr:colOff>254100</xdr:colOff>
      <xdr:row>67</xdr:row>
      <xdr:rowOff>208574</xdr:rowOff>
    </xdr:to>
    <xdr:sp macro="" textlink="">
      <xdr:nvSpPr>
        <xdr:cNvPr id="54" name="Obdélník 53"/>
        <xdr:cNvSpPr/>
      </xdr:nvSpPr>
      <xdr:spPr>
        <a:xfrm>
          <a:off x="1514475" y="162591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67</xdr:row>
      <xdr:rowOff>9524</xdr:rowOff>
    </xdr:from>
    <xdr:to>
      <xdr:col>5</xdr:col>
      <xdr:colOff>433074</xdr:colOff>
      <xdr:row>67</xdr:row>
      <xdr:rowOff>225524</xdr:rowOff>
    </xdr:to>
    <xdr:sp macro="" textlink="">
      <xdr:nvSpPr>
        <xdr:cNvPr id="55" name="Obdélník 54"/>
        <xdr:cNvSpPr/>
      </xdr:nvSpPr>
      <xdr:spPr>
        <a:xfrm>
          <a:off x="2768599" y="170486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70</xdr:row>
      <xdr:rowOff>28574</xdr:rowOff>
    </xdr:from>
    <xdr:to>
      <xdr:col>3</xdr:col>
      <xdr:colOff>254100</xdr:colOff>
      <xdr:row>70</xdr:row>
      <xdr:rowOff>208574</xdr:rowOff>
    </xdr:to>
    <xdr:sp macro="" textlink="">
      <xdr:nvSpPr>
        <xdr:cNvPr id="56" name="Obdélník 55"/>
        <xdr:cNvSpPr/>
      </xdr:nvSpPr>
      <xdr:spPr>
        <a:xfrm>
          <a:off x="1514475" y="169925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70</xdr:row>
      <xdr:rowOff>9524</xdr:rowOff>
    </xdr:from>
    <xdr:to>
      <xdr:col>5</xdr:col>
      <xdr:colOff>442599</xdr:colOff>
      <xdr:row>70</xdr:row>
      <xdr:rowOff>225524</xdr:rowOff>
    </xdr:to>
    <xdr:sp macro="" textlink="">
      <xdr:nvSpPr>
        <xdr:cNvPr id="57" name="Obdélník 56"/>
        <xdr:cNvSpPr/>
      </xdr:nvSpPr>
      <xdr:spPr>
        <a:xfrm>
          <a:off x="2778124" y="1778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>
            <a:latin typeface="Century Gothic" pitchFamily="34" charset="0"/>
          </a:endParaRPr>
        </a:p>
      </xdr:txBody>
    </xdr:sp>
    <xdr:clientData/>
  </xdr:twoCellAnchor>
  <xdr:twoCellAnchor>
    <xdr:from>
      <xdr:col>3</xdr:col>
      <xdr:colOff>38100</xdr:colOff>
      <xdr:row>72</xdr:row>
      <xdr:rowOff>28574</xdr:rowOff>
    </xdr:from>
    <xdr:to>
      <xdr:col>3</xdr:col>
      <xdr:colOff>254100</xdr:colOff>
      <xdr:row>72</xdr:row>
      <xdr:rowOff>208574</xdr:rowOff>
    </xdr:to>
    <xdr:sp macro="" textlink="">
      <xdr:nvSpPr>
        <xdr:cNvPr id="58" name="Obdélník 57"/>
        <xdr:cNvSpPr/>
      </xdr:nvSpPr>
      <xdr:spPr>
        <a:xfrm>
          <a:off x="1514475" y="175164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631824</xdr:colOff>
      <xdr:row>72</xdr:row>
      <xdr:rowOff>9524</xdr:rowOff>
    </xdr:from>
    <xdr:to>
      <xdr:col>5</xdr:col>
      <xdr:colOff>423549</xdr:colOff>
      <xdr:row>72</xdr:row>
      <xdr:rowOff>225524</xdr:rowOff>
    </xdr:to>
    <xdr:sp macro="" textlink="">
      <xdr:nvSpPr>
        <xdr:cNvPr id="59" name="Obdélník 58"/>
        <xdr:cNvSpPr/>
      </xdr:nvSpPr>
      <xdr:spPr>
        <a:xfrm>
          <a:off x="2759074" y="183186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76</xdr:row>
      <xdr:rowOff>28574</xdr:rowOff>
    </xdr:from>
    <xdr:to>
      <xdr:col>3</xdr:col>
      <xdr:colOff>254100</xdr:colOff>
      <xdr:row>76</xdr:row>
      <xdr:rowOff>208574</xdr:rowOff>
    </xdr:to>
    <xdr:sp macro="" textlink="">
      <xdr:nvSpPr>
        <xdr:cNvPr id="60" name="Obdélník 59"/>
        <xdr:cNvSpPr/>
      </xdr:nvSpPr>
      <xdr:spPr>
        <a:xfrm>
          <a:off x="1514475" y="18459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631824</xdr:colOff>
      <xdr:row>76</xdr:row>
      <xdr:rowOff>9524</xdr:rowOff>
    </xdr:from>
    <xdr:to>
      <xdr:col>5</xdr:col>
      <xdr:colOff>423549</xdr:colOff>
      <xdr:row>76</xdr:row>
      <xdr:rowOff>225524</xdr:rowOff>
    </xdr:to>
    <xdr:sp macro="" textlink="">
      <xdr:nvSpPr>
        <xdr:cNvPr id="61" name="Obdélník 60"/>
        <xdr:cNvSpPr/>
      </xdr:nvSpPr>
      <xdr:spPr>
        <a:xfrm>
          <a:off x="2759074" y="192711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78</xdr:row>
      <xdr:rowOff>38099</xdr:rowOff>
    </xdr:from>
    <xdr:to>
      <xdr:col>3</xdr:col>
      <xdr:colOff>254100</xdr:colOff>
      <xdr:row>78</xdr:row>
      <xdr:rowOff>218099</xdr:rowOff>
    </xdr:to>
    <xdr:sp macro="" textlink="">
      <xdr:nvSpPr>
        <xdr:cNvPr id="62" name="Obdélník 61"/>
        <xdr:cNvSpPr/>
      </xdr:nvSpPr>
      <xdr:spPr>
        <a:xfrm>
          <a:off x="1628775" y="197262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78</xdr:row>
      <xdr:rowOff>9524</xdr:rowOff>
    </xdr:from>
    <xdr:to>
      <xdr:col>5</xdr:col>
      <xdr:colOff>433074</xdr:colOff>
      <xdr:row>78</xdr:row>
      <xdr:rowOff>225524</xdr:rowOff>
    </xdr:to>
    <xdr:sp macro="" textlink="">
      <xdr:nvSpPr>
        <xdr:cNvPr id="63" name="Obdélník 62"/>
        <xdr:cNvSpPr/>
      </xdr:nvSpPr>
      <xdr:spPr>
        <a:xfrm>
          <a:off x="2768599" y="19800357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65</xdr:row>
      <xdr:rowOff>28574</xdr:rowOff>
    </xdr:from>
    <xdr:to>
      <xdr:col>3</xdr:col>
      <xdr:colOff>254100</xdr:colOff>
      <xdr:row>65</xdr:row>
      <xdr:rowOff>208574</xdr:rowOff>
    </xdr:to>
    <xdr:sp macro="" textlink="">
      <xdr:nvSpPr>
        <xdr:cNvPr id="28" name="Obdélník 27"/>
        <xdr:cNvSpPr/>
      </xdr:nvSpPr>
      <xdr:spPr>
        <a:xfrm>
          <a:off x="1514475" y="166496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651932</xdr:colOff>
      <xdr:row>65</xdr:row>
      <xdr:rowOff>9524</xdr:rowOff>
    </xdr:from>
    <xdr:to>
      <xdr:col>5</xdr:col>
      <xdr:colOff>443657</xdr:colOff>
      <xdr:row>65</xdr:row>
      <xdr:rowOff>225524</xdr:rowOff>
    </xdr:to>
    <xdr:sp macro="" textlink="">
      <xdr:nvSpPr>
        <xdr:cNvPr id="29" name="Obdélník 28"/>
        <xdr:cNvSpPr/>
      </xdr:nvSpPr>
      <xdr:spPr>
        <a:xfrm>
          <a:off x="2779182" y="1651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58</xdr:row>
      <xdr:rowOff>95250</xdr:rowOff>
    </xdr:from>
    <xdr:to>
      <xdr:col>11</xdr:col>
      <xdr:colOff>520800</xdr:colOff>
      <xdr:row>58</xdr:row>
      <xdr:rowOff>275250</xdr:rowOff>
    </xdr:to>
    <xdr:sp macro="" textlink="">
      <xdr:nvSpPr>
        <xdr:cNvPr id="32" name="Obdélník 31"/>
        <xdr:cNvSpPr/>
      </xdr:nvSpPr>
      <xdr:spPr>
        <a:xfrm>
          <a:off x="7324725" y="1445895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63</xdr:row>
      <xdr:rowOff>123825</xdr:rowOff>
    </xdr:from>
    <xdr:to>
      <xdr:col>11</xdr:col>
      <xdr:colOff>520800</xdr:colOff>
      <xdr:row>63</xdr:row>
      <xdr:rowOff>303825</xdr:rowOff>
    </xdr:to>
    <xdr:sp macro="" textlink="">
      <xdr:nvSpPr>
        <xdr:cNvPr id="35" name="Obdélník 34"/>
        <xdr:cNvSpPr/>
      </xdr:nvSpPr>
      <xdr:spPr>
        <a:xfrm>
          <a:off x="6829425" y="137064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60</xdr:row>
      <xdr:rowOff>133350</xdr:rowOff>
    </xdr:from>
    <xdr:to>
      <xdr:col>11</xdr:col>
      <xdr:colOff>501750</xdr:colOff>
      <xdr:row>60</xdr:row>
      <xdr:rowOff>313350</xdr:rowOff>
    </xdr:to>
    <xdr:sp macro="" textlink="">
      <xdr:nvSpPr>
        <xdr:cNvPr id="39" name="Obdélník 38"/>
        <xdr:cNvSpPr/>
      </xdr:nvSpPr>
      <xdr:spPr>
        <a:xfrm>
          <a:off x="7305675" y="1504950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409575</xdr:colOff>
      <xdr:row>0</xdr:row>
      <xdr:rowOff>171450</xdr:rowOff>
    </xdr:from>
    <xdr:to>
      <xdr:col>7</xdr:col>
      <xdr:colOff>607333</xdr:colOff>
      <xdr:row>4</xdr:row>
      <xdr:rowOff>77612</xdr:rowOff>
    </xdr:to>
    <xdr:pic>
      <xdr:nvPicPr>
        <xdr:cNvPr id="30" name="Picture 2" descr="mikroregio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71450"/>
          <a:ext cx="2150383" cy="725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zoomScaleNormal="100" zoomScaleSheetLayoutView="90" workbookViewId="0">
      <selection activeCell="B7" sqref="B7:L7"/>
    </sheetView>
  </sheetViews>
  <sheetFormatPr defaultRowHeight="16.5"/>
  <cols>
    <col min="1" max="1" width="2.140625" style="1" customWidth="1"/>
    <col min="2" max="2" width="9.140625" style="1" customWidth="1"/>
    <col min="3" max="3" width="10.85546875" style="1" customWidth="1"/>
    <col min="4" max="4" width="9.7109375" style="1" customWidth="1"/>
    <col min="5" max="5" width="10.140625" style="1" customWidth="1"/>
    <col min="6" max="6" width="9.140625" style="1" customWidth="1"/>
    <col min="7" max="7" width="10" style="1" customWidth="1"/>
    <col min="8" max="8" width="9.140625" style="1"/>
    <col min="9" max="9" width="9.28515625" style="1" customWidth="1"/>
    <col min="10" max="16384" width="9.140625" style="1"/>
  </cols>
  <sheetData>
    <row r="1" spans="2:12" ht="15" customHeight="1"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2:12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2:12">
      <c r="B4" s="248"/>
      <c r="C4" s="249"/>
      <c r="D4" s="249"/>
      <c r="E4" s="249"/>
      <c r="F4" s="249"/>
      <c r="G4" s="249"/>
      <c r="H4" s="249"/>
      <c r="I4" s="249"/>
      <c r="J4" s="249"/>
      <c r="K4" s="249"/>
      <c r="L4" s="250"/>
    </row>
    <row r="5" spans="2:12" ht="8.25" customHeight="1"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50"/>
    </row>
    <row r="6" spans="2:12" ht="39.75" customHeight="1">
      <c r="B6" s="239" t="s">
        <v>107</v>
      </c>
      <c r="C6" s="240"/>
      <c r="D6" s="240"/>
      <c r="E6" s="240"/>
      <c r="F6" s="240"/>
      <c r="G6" s="240"/>
      <c r="H6" s="240"/>
      <c r="I6" s="240"/>
      <c r="J6" s="240"/>
      <c r="K6" s="240"/>
      <c r="L6" s="241"/>
    </row>
    <row r="7" spans="2:12" ht="27.75" customHeight="1">
      <c r="B7" s="239" t="s">
        <v>138</v>
      </c>
      <c r="C7" s="240"/>
      <c r="D7" s="240"/>
      <c r="E7" s="240"/>
      <c r="F7" s="240"/>
      <c r="G7" s="240"/>
      <c r="H7" s="240"/>
      <c r="I7" s="240"/>
      <c r="J7" s="240"/>
      <c r="K7" s="240"/>
      <c r="L7" s="241"/>
    </row>
    <row r="8" spans="2:12" ht="28.35" customHeight="1">
      <c r="B8" s="259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1"/>
    </row>
    <row r="9" spans="2:12" ht="41.25" customHeight="1" thickBot="1"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4"/>
    </row>
    <row r="10" spans="2:12" ht="24.95" customHeight="1" thickBot="1">
      <c r="B10" s="242" t="s">
        <v>1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4"/>
    </row>
    <row r="11" spans="2:12" ht="30" customHeight="1" thickBot="1">
      <c r="B11" s="212" t="s">
        <v>14</v>
      </c>
      <c r="C11" s="213"/>
      <c r="D11" s="214"/>
      <c r="E11" s="214"/>
      <c r="F11" s="214"/>
      <c r="G11" s="214"/>
      <c r="H11" s="214"/>
      <c r="I11" s="214"/>
      <c r="J11" s="214"/>
      <c r="K11" s="214"/>
      <c r="L11" s="215"/>
    </row>
    <row r="12" spans="2:12" ht="21.95" customHeight="1" thickBot="1">
      <c r="B12" s="187" t="s">
        <v>2</v>
      </c>
      <c r="C12" s="188"/>
      <c r="D12" s="210"/>
      <c r="E12" s="210"/>
      <c r="F12" s="210"/>
      <c r="G12" s="188" t="s">
        <v>3</v>
      </c>
      <c r="H12" s="188"/>
      <c r="I12" s="210"/>
      <c r="J12" s="210"/>
      <c r="K12" s="210"/>
      <c r="L12" s="211"/>
    </row>
    <row r="13" spans="2:12" ht="21.95" customHeight="1">
      <c r="B13" s="253" t="s">
        <v>15</v>
      </c>
      <c r="C13" s="254"/>
      <c r="D13" s="254"/>
      <c r="E13" s="254"/>
      <c r="F13" s="257" t="s">
        <v>4</v>
      </c>
      <c r="G13" s="257"/>
      <c r="H13" s="251"/>
      <c r="I13" s="251"/>
      <c r="J13" s="251"/>
      <c r="K13" s="251"/>
      <c r="L13" s="252"/>
    </row>
    <row r="14" spans="2:12" ht="21.95" customHeight="1" thickBot="1">
      <c r="B14" s="255"/>
      <c r="C14" s="256"/>
      <c r="D14" s="256"/>
      <c r="E14" s="256"/>
      <c r="F14" s="258" t="s">
        <v>5</v>
      </c>
      <c r="G14" s="258"/>
      <c r="H14" s="220"/>
      <c r="I14" s="220"/>
      <c r="J14" s="220"/>
      <c r="K14" s="220"/>
      <c r="L14" s="173"/>
    </row>
    <row r="15" spans="2:12" ht="21.95" customHeight="1">
      <c r="B15" s="226" t="s">
        <v>106</v>
      </c>
      <c r="C15" s="227"/>
      <c r="D15" s="227"/>
      <c r="E15" s="228"/>
      <c r="F15" s="201" t="s">
        <v>4</v>
      </c>
      <c r="G15" s="201"/>
      <c r="H15" s="218"/>
      <c r="I15" s="218"/>
      <c r="J15" s="218"/>
      <c r="K15" s="218"/>
      <c r="L15" s="219"/>
    </row>
    <row r="16" spans="2:12" ht="21.95" customHeight="1" thickBot="1">
      <c r="B16" s="88"/>
      <c r="C16" s="89"/>
      <c r="D16" s="89"/>
      <c r="E16" s="230"/>
      <c r="F16" s="223" t="s">
        <v>5</v>
      </c>
      <c r="G16" s="223"/>
      <c r="H16" s="208"/>
      <c r="I16" s="208"/>
      <c r="J16" s="208"/>
      <c r="K16" s="208"/>
      <c r="L16" s="209"/>
    </row>
    <row r="17" spans="2:12" ht="21.95" customHeight="1">
      <c r="B17" s="200" t="s">
        <v>6</v>
      </c>
      <c r="C17" s="201"/>
      <c r="D17" s="201"/>
      <c r="E17" s="201"/>
      <c r="F17" s="201" t="s">
        <v>7</v>
      </c>
      <c r="G17" s="201"/>
      <c r="H17" s="218"/>
      <c r="I17" s="218"/>
      <c r="J17" s="218"/>
      <c r="K17" s="218"/>
      <c r="L17" s="219"/>
    </row>
    <row r="18" spans="2:12" ht="21.95" customHeight="1" thickBot="1">
      <c r="B18" s="222"/>
      <c r="C18" s="223"/>
      <c r="D18" s="223"/>
      <c r="E18" s="223"/>
      <c r="F18" s="223" t="s">
        <v>8</v>
      </c>
      <c r="G18" s="223"/>
      <c r="H18" s="208"/>
      <c r="I18" s="208"/>
      <c r="J18" s="208"/>
      <c r="K18" s="208"/>
      <c r="L18" s="209"/>
    </row>
    <row r="19" spans="2:12" ht="21.95" customHeight="1" thickBot="1">
      <c r="B19" s="139" t="s">
        <v>9</v>
      </c>
      <c r="C19" s="140"/>
      <c r="D19" s="140"/>
      <c r="E19" s="221"/>
      <c r="F19" s="218"/>
      <c r="G19" s="218"/>
      <c r="H19" s="218"/>
      <c r="I19" s="218"/>
      <c r="J19" s="218"/>
      <c r="K19" s="218"/>
      <c r="L19" s="219"/>
    </row>
    <row r="20" spans="2:12" ht="21.95" customHeight="1">
      <c r="B20" s="226" t="s">
        <v>16</v>
      </c>
      <c r="C20" s="227"/>
      <c r="D20" s="227"/>
      <c r="E20" s="228"/>
      <c r="F20" s="224" t="s">
        <v>11</v>
      </c>
      <c r="G20" s="225"/>
      <c r="H20" s="218"/>
      <c r="I20" s="218"/>
      <c r="J20" s="218"/>
      <c r="K20" s="218"/>
      <c r="L20" s="219"/>
    </row>
    <row r="21" spans="2:12" ht="21.95" customHeight="1">
      <c r="B21" s="106"/>
      <c r="C21" s="107"/>
      <c r="D21" s="107"/>
      <c r="E21" s="229"/>
      <c r="F21" s="203" t="s">
        <v>12</v>
      </c>
      <c r="G21" s="204"/>
      <c r="H21" s="205"/>
      <c r="I21" s="205"/>
      <c r="J21" s="205"/>
      <c r="K21" s="205"/>
      <c r="L21" s="155"/>
    </row>
    <row r="22" spans="2:12" ht="21.95" customHeight="1" thickBot="1">
      <c r="B22" s="88"/>
      <c r="C22" s="89"/>
      <c r="D22" s="89"/>
      <c r="E22" s="230"/>
      <c r="F22" s="216" t="s">
        <v>13</v>
      </c>
      <c r="G22" s="217"/>
      <c r="H22" s="220"/>
      <c r="I22" s="220"/>
      <c r="J22" s="220"/>
      <c r="K22" s="220"/>
      <c r="L22" s="173"/>
    </row>
    <row r="23" spans="2:12" ht="21.95" customHeight="1">
      <c r="B23" s="200" t="s">
        <v>10</v>
      </c>
      <c r="C23" s="201"/>
      <c r="D23" s="201"/>
      <c r="E23" s="201"/>
      <c r="F23" s="224" t="s">
        <v>11</v>
      </c>
      <c r="G23" s="225"/>
      <c r="H23" s="218"/>
      <c r="I23" s="218"/>
      <c r="J23" s="218"/>
      <c r="K23" s="218"/>
      <c r="L23" s="219"/>
    </row>
    <row r="24" spans="2:12" ht="21.95" customHeight="1">
      <c r="B24" s="162"/>
      <c r="C24" s="163"/>
      <c r="D24" s="163"/>
      <c r="E24" s="163"/>
      <c r="F24" s="203" t="s">
        <v>12</v>
      </c>
      <c r="G24" s="204"/>
      <c r="H24" s="205"/>
      <c r="I24" s="205"/>
      <c r="J24" s="205"/>
      <c r="K24" s="205"/>
      <c r="L24" s="155"/>
    </row>
    <row r="25" spans="2:12" ht="17.25" thickBot="1">
      <c r="B25" s="222"/>
      <c r="C25" s="223"/>
      <c r="D25" s="223"/>
      <c r="E25" s="223"/>
      <c r="F25" s="206" t="s">
        <v>13</v>
      </c>
      <c r="G25" s="207"/>
      <c r="H25" s="208"/>
      <c r="I25" s="208"/>
      <c r="J25" s="208"/>
      <c r="K25" s="208"/>
      <c r="L25" s="209"/>
    </row>
    <row r="26" spans="2:12" ht="24.95" customHeight="1">
      <c r="B26" s="181" t="s">
        <v>17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</row>
    <row r="27" spans="2:12" ht="12.75" customHeight="1" thickBot="1">
      <c r="B27" s="184" t="s">
        <v>115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6"/>
    </row>
    <row r="28" spans="2:12" ht="24.95" customHeight="1" thickBot="1">
      <c r="B28" s="187" t="s">
        <v>116</v>
      </c>
      <c r="C28" s="188"/>
      <c r="D28" s="188"/>
      <c r="E28" s="188"/>
      <c r="F28" s="189"/>
      <c r="G28" s="190"/>
      <c r="H28" s="190"/>
      <c r="I28" s="190"/>
      <c r="J28" s="190"/>
      <c r="K28" s="190"/>
      <c r="L28" s="191"/>
    </row>
    <row r="29" spans="2:12" ht="16.5" customHeight="1">
      <c r="B29" s="131" t="s">
        <v>18</v>
      </c>
      <c r="C29" s="132"/>
      <c r="D29" s="132"/>
      <c r="E29" s="132"/>
      <c r="F29" s="192"/>
      <c r="G29" s="193"/>
      <c r="H29" s="193"/>
      <c r="I29" s="193"/>
      <c r="J29" s="193"/>
      <c r="K29" s="193"/>
      <c r="L29" s="194"/>
    </row>
    <row r="30" spans="2:12" ht="11.25" customHeight="1" thickBot="1">
      <c r="B30" s="196" t="s">
        <v>173</v>
      </c>
      <c r="C30" s="197"/>
      <c r="D30" s="197"/>
      <c r="E30" s="197"/>
      <c r="F30" s="195"/>
      <c r="G30" s="65"/>
      <c r="H30" s="65"/>
      <c r="I30" s="65"/>
      <c r="J30" s="65"/>
      <c r="K30" s="65"/>
      <c r="L30" s="66"/>
    </row>
    <row r="31" spans="2:12" ht="8.25" customHeight="1" thickBot="1">
      <c r="B31" s="25"/>
      <c r="C31" s="25"/>
      <c r="D31" s="25"/>
      <c r="E31" s="25"/>
      <c r="F31" s="24"/>
      <c r="G31" s="24"/>
      <c r="H31" s="24"/>
      <c r="I31" s="24"/>
      <c r="J31" s="24"/>
      <c r="K31" s="24"/>
      <c r="L31" s="24"/>
    </row>
    <row r="32" spans="2:12" ht="17.25" thickBot="1">
      <c r="B32" s="177" t="s">
        <v>19</v>
      </c>
      <c r="C32" s="178"/>
      <c r="D32" s="178"/>
      <c r="E32" s="178"/>
      <c r="F32" s="179"/>
      <c r="G32" s="175">
        <v>2017</v>
      </c>
      <c r="H32" s="176"/>
      <c r="I32" s="175">
        <v>2018</v>
      </c>
      <c r="J32" s="180"/>
      <c r="K32" s="198" t="s">
        <v>139</v>
      </c>
      <c r="L32" s="199"/>
    </row>
    <row r="33" spans="2:12">
      <c r="B33" s="158" t="s">
        <v>20</v>
      </c>
      <c r="C33" s="200" t="s">
        <v>21</v>
      </c>
      <c r="D33" s="201"/>
      <c r="E33" s="201"/>
      <c r="F33" s="202"/>
      <c r="G33" s="154"/>
      <c r="H33" s="171"/>
      <c r="I33" s="174"/>
      <c r="J33" s="155"/>
      <c r="K33" s="154"/>
      <c r="L33" s="155"/>
    </row>
    <row r="34" spans="2:12">
      <c r="B34" s="159"/>
      <c r="C34" s="162" t="s">
        <v>22</v>
      </c>
      <c r="D34" s="163"/>
      <c r="E34" s="163"/>
      <c r="F34" s="164"/>
      <c r="G34" s="154"/>
      <c r="H34" s="171"/>
      <c r="I34" s="174"/>
      <c r="J34" s="155"/>
      <c r="K34" s="154"/>
      <c r="L34" s="155"/>
    </row>
    <row r="35" spans="2:12">
      <c r="B35" s="159"/>
      <c r="C35" s="162" t="s">
        <v>23</v>
      </c>
      <c r="D35" s="163"/>
      <c r="E35" s="163"/>
      <c r="F35" s="164"/>
      <c r="G35" s="154"/>
      <c r="H35" s="171"/>
      <c r="I35" s="174"/>
      <c r="J35" s="155"/>
      <c r="K35" s="154"/>
      <c r="L35" s="155"/>
    </row>
    <row r="36" spans="2:12">
      <c r="B36" s="159"/>
      <c r="C36" s="162" t="s">
        <v>24</v>
      </c>
      <c r="D36" s="163"/>
      <c r="E36" s="163"/>
      <c r="F36" s="164"/>
      <c r="G36" s="154"/>
      <c r="H36" s="171"/>
      <c r="I36" s="174"/>
      <c r="J36" s="155"/>
      <c r="K36" s="154"/>
      <c r="L36" s="155"/>
    </row>
    <row r="37" spans="2:12">
      <c r="B37" s="159"/>
      <c r="C37" s="162" t="s">
        <v>25</v>
      </c>
      <c r="D37" s="163"/>
      <c r="E37" s="163"/>
      <c r="F37" s="164"/>
      <c r="G37" s="154"/>
      <c r="H37" s="171"/>
      <c r="I37" s="174"/>
      <c r="J37" s="155"/>
      <c r="K37" s="154"/>
      <c r="L37" s="155"/>
    </row>
    <row r="38" spans="2:12">
      <c r="B38" s="159"/>
      <c r="C38" s="162" t="s">
        <v>26</v>
      </c>
      <c r="D38" s="163"/>
      <c r="E38" s="163"/>
      <c r="F38" s="164"/>
      <c r="G38" s="154"/>
      <c r="H38" s="171"/>
      <c r="I38" s="174"/>
      <c r="J38" s="155"/>
      <c r="K38" s="154"/>
      <c r="L38" s="155"/>
    </row>
    <row r="39" spans="2:12">
      <c r="B39" s="159"/>
      <c r="C39" s="162" t="s">
        <v>27</v>
      </c>
      <c r="D39" s="163"/>
      <c r="E39" s="163"/>
      <c r="F39" s="164"/>
      <c r="G39" s="154"/>
      <c r="H39" s="171"/>
      <c r="I39" s="174"/>
      <c r="J39" s="155"/>
      <c r="K39" s="154"/>
      <c r="L39" s="155"/>
    </row>
    <row r="40" spans="2:12">
      <c r="B40" s="159"/>
      <c r="C40" s="162" t="s">
        <v>103</v>
      </c>
      <c r="D40" s="163"/>
      <c r="E40" s="163"/>
      <c r="F40" s="164"/>
      <c r="G40" s="154"/>
      <c r="H40" s="171"/>
      <c r="I40" s="174"/>
      <c r="J40" s="155"/>
      <c r="K40" s="154"/>
      <c r="L40" s="155"/>
    </row>
    <row r="41" spans="2:12">
      <c r="B41" s="159"/>
      <c r="C41" s="234" t="s">
        <v>104</v>
      </c>
      <c r="D41" s="235"/>
      <c r="E41" s="235"/>
      <c r="F41" s="236"/>
      <c r="G41" s="237"/>
      <c r="H41" s="238"/>
      <c r="I41" s="237"/>
      <c r="J41" s="238"/>
      <c r="K41" s="237"/>
      <c r="L41" s="238"/>
    </row>
    <row r="42" spans="2:12" ht="17.25" thickBot="1">
      <c r="B42" s="160"/>
      <c r="C42" s="165" t="s">
        <v>28</v>
      </c>
      <c r="D42" s="166"/>
      <c r="E42" s="166"/>
      <c r="F42" s="167"/>
      <c r="G42" s="169"/>
      <c r="H42" s="170"/>
      <c r="I42" s="172"/>
      <c r="J42" s="173"/>
      <c r="K42" s="169"/>
      <c r="L42" s="173"/>
    </row>
    <row r="43" spans="2:12" ht="17.25" thickBot="1">
      <c r="B43" s="177" t="s">
        <v>29</v>
      </c>
      <c r="C43" s="178"/>
      <c r="D43" s="178"/>
      <c r="E43" s="178"/>
      <c r="F43" s="179"/>
      <c r="G43" s="156">
        <f>SUM(G33:H42)</f>
        <v>0</v>
      </c>
      <c r="H43" s="168"/>
      <c r="I43" s="161">
        <f>SUM(I33:J42)</f>
        <v>0</v>
      </c>
      <c r="J43" s="157"/>
      <c r="K43" s="156">
        <f>SUM(K33:L42)</f>
        <v>0</v>
      </c>
      <c r="L43" s="157"/>
    </row>
    <row r="44" spans="2:12" ht="12" customHeight="1" thickBot="1">
      <c r="B44" s="71" t="s">
        <v>30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ht="17.25" thickBot="1">
      <c r="B45" s="139" t="s">
        <v>174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1"/>
    </row>
    <row r="46" spans="2:12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4"/>
    </row>
    <row r="47" spans="2:12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7"/>
    </row>
    <row r="48" spans="2:12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spans="2:12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7"/>
    </row>
    <row r="50" spans="2:12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7"/>
    </row>
    <row r="51" spans="2:12" ht="17.25" thickBot="1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50"/>
    </row>
    <row r="52" spans="2:12" ht="9.75" customHeight="1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24.95" customHeight="1" thickBot="1">
      <c r="B53" s="103" t="s">
        <v>31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5"/>
    </row>
    <row r="54" spans="2:12" ht="15.75" customHeight="1" thickBot="1">
      <c r="B54" s="151" t="s">
        <v>32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3"/>
    </row>
    <row r="55" spans="2:12" ht="20.100000000000001" customHeight="1">
      <c r="B55" s="136" t="s">
        <v>94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8"/>
    </row>
    <row r="56" spans="2:12" ht="33.75" customHeight="1" thickBot="1">
      <c r="B56" s="62" t="s">
        <v>105</v>
      </c>
      <c r="C56" s="63"/>
      <c r="D56" s="64" t="s">
        <v>101</v>
      </c>
      <c r="E56" s="64"/>
      <c r="F56" s="30"/>
      <c r="G56" s="31"/>
      <c r="H56" s="89" t="s">
        <v>118</v>
      </c>
      <c r="I56" s="89"/>
      <c r="J56" s="89"/>
      <c r="K56" s="89"/>
      <c r="L56" s="90"/>
    </row>
    <row r="57" spans="2:12" ht="16.5" customHeight="1">
      <c r="B57" s="123" t="s">
        <v>95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5"/>
    </row>
    <row r="58" spans="2:12" ht="19.5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8"/>
    </row>
    <row r="59" spans="2:12" ht="27" customHeight="1" thickBot="1">
      <c r="B59" s="62" t="s">
        <v>105</v>
      </c>
      <c r="C59" s="63"/>
      <c r="D59" s="64" t="s">
        <v>101</v>
      </c>
      <c r="E59" s="64"/>
      <c r="F59" s="30"/>
      <c r="G59" s="31"/>
      <c r="H59" s="89" t="s">
        <v>118</v>
      </c>
      <c r="I59" s="89"/>
      <c r="J59" s="89"/>
      <c r="K59" s="89"/>
      <c r="L59" s="90"/>
    </row>
    <row r="60" spans="2:12">
      <c r="B60" s="136" t="s">
        <v>102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8"/>
    </row>
    <row r="61" spans="2:12" ht="31.5" customHeight="1" thickBot="1">
      <c r="B61" s="62" t="s">
        <v>105</v>
      </c>
      <c r="C61" s="63"/>
      <c r="D61" s="64" t="s">
        <v>101</v>
      </c>
      <c r="E61" s="64"/>
      <c r="F61" s="30"/>
      <c r="G61" s="31"/>
      <c r="H61" s="89" t="s">
        <v>118</v>
      </c>
      <c r="I61" s="89"/>
      <c r="J61" s="89"/>
      <c r="K61" s="89"/>
      <c r="L61" s="90"/>
    </row>
    <row r="62" spans="2:12">
      <c r="B62" s="123" t="s">
        <v>96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  <row r="63" spans="2:12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8"/>
    </row>
    <row r="64" spans="2:12" ht="30.75" customHeight="1" thickBot="1">
      <c r="B64" s="62" t="s">
        <v>105</v>
      </c>
      <c r="C64" s="63"/>
      <c r="D64" s="64" t="s">
        <v>101</v>
      </c>
      <c r="E64" s="64"/>
      <c r="F64" s="30"/>
      <c r="G64" s="31"/>
      <c r="H64" s="89" t="s">
        <v>118</v>
      </c>
      <c r="I64" s="89"/>
      <c r="J64" s="89"/>
      <c r="K64" s="89"/>
      <c r="L64" s="90"/>
    </row>
    <row r="65" spans="2:12" ht="24.95" customHeight="1">
      <c r="B65" s="131" t="s">
        <v>108</v>
      </c>
      <c r="C65" s="132"/>
      <c r="D65" s="132"/>
      <c r="E65" s="132"/>
      <c r="F65" s="132"/>
      <c r="G65" s="132"/>
      <c r="H65" s="132"/>
      <c r="I65" s="134"/>
      <c r="J65" s="134"/>
      <c r="K65" s="134"/>
      <c r="L65" s="135"/>
    </row>
    <row r="66" spans="2:12" ht="24.95" customHeight="1" thickBot="1">
      <c r="B66" s="62" t="s">
        <v>105</v>
      </c>
      <c r="C66" s="63"/>
      <c r="D66" s="64" t="s">
        <v>101</v>
      </c>
      <c r="E66" s="64"/>
      <c r="F66" s="26"/>
      <c r="G66" s="65"/>
      <c r="H66" s="65"/>
      <c r="I66" s="65"/>
      <c r="J66" s="65"/>
      <c r="K66" s="65"/>
      <c r="L66" s="66"/>
    </row>
    <row r="67" spans="2:12" ht="16.5" customHeight="1">
      <c r="B67" s="126" t="s">
        <v>97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8"/>
    </row>
    <row r="68" spans="2:12" ht="24.95" customHeight="1" thickBot="1">
      <c r="B68" s="62" t="s">
        <v>105</v>
      </c>
      <c r="C68" s="63"/>
      <c r="D68" s="64" t="s">
        <v>101</v>
      </c>
      <c r="E68" s="64"/>
      <c r="F68" s="10"/>
      <c r="G68" s="10"/>
      <c r="H68" s="10"/>
      <c r="I68" s="129"/>
      <c r="J68" s="129"/>
      <c r="K68" s="129"/>
      <c r="L68" s="130"/>
    </row>
    <row r="69" spans="2:12">
      <c r="B69" s="123" t="s">
        <v>143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5"/>
    </row>
    <row r="70" spans="2:12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8"/>
    </row>
    <row r="71" spans="2:12" ht="24.95" customHeight="1" thickBot="1">
      <c r="B71" s="62" t="s">
        <v>105</v>
      </c>
      <c r="C71" s="63"/>
      <c r="D71" s="64" t="s">
        <v>101</v>
      </c>
      <c r="E71" s="64"/>
      <c r="F71" s="11"/>
      <c r="G71" s="11"/>
      <c r="H71" s="11"/>
      <c r="I71" s="11"/>
      <c r="J71" s="11"/>
      <c r="K71" s="11"/>
      <c r="L71" s="12"/>
    </row>
    <row r="72" spans="2:12">
      <c r="B72" s="131" t="s">
        <v>144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3"/>
    </row>
    <row r="73" spans="2:12" ht="24.95" customHeight="1" thickBot="1">
      <c r="B73" s="62" t="s">
        <v>33</v>
      </c>
      <c r="C73" s="63"/>
      <c r="D73" s="64" t="s">
        <v>101</v>
      </c>
      <c r="E73" s="64"/>
      <c r="F73" s="13"/>
      <c r="G73" s="13"/>
      <c r="H73" s="13"/>
      <c r="I73" s="129"/>
      <c r="J73" s="129"/>
      <c r="K73" s="129"/>
      <c r="L73" s="130"/>
    </row>
    <row r="74" spans="2:12" ht="16.5" customHeight="1">
      <c r="B74" s="123" t="s">
        <v>145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2:12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8"/>
    </row>
    <row r="76" spans="2:12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8"/>
    </row>
    <row r="77" spans="2:12" ht="24.95" customHeight="1" thickBot="1">
      <c r="B77" s="62" t="s">
        <v>105</v>
      </c>
      <c r="C77" s="63"/>
      <c r="D77" s="64" t="s">
        <v>101</v>
      </c>
      <c r="E77" s="64"/>
      <c r="F77" s="3"/>
      <c r="G77" s="3"/>
      <c r="H77" s="3"/>
      <c r="I77" s="109"/>
      <c r="J77" s="109"/>
      <c r="K77" s="109"/>
      <c r="L77" s="110"/>
    </row>
    <row r="78" spans="2:12" ht="16.5" customHeight="1">
      <c r="B78" s="68" t="s">
        <v>100</v>
      </c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2:12" ht="24.95" customHeight="1" thickBot="1">
      <c r="B79" s="62" t="s">
        <v>105</v>
      </c>
      <c r="C79" s="63"/>
      <c r="D79" s="64" t="s">
        <v>101</v>
      </c>
      <c r="E79" s="64"/>
      <c r="F79" s="22"/>
      <c r="G79" s="22"/>
      <c r="H79" s="22"/>
      <c r="I79" s="22"/>
      <c r="J79" s="22"/>
      <c r="K79" s="22"/>
      <c r="L79" s="23"/>
    </row>
    <row r="80" spans="2:12" ht="16.5" customHeight="1">
      <c r="B80" s="71" t="s">
        <v>98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9.75" customHeight="1" thickBot="1">
      <c r="B81" s="14"/>
      <c r="C81" s="14"/>
      <c r="D81" s="14"/>
      <c r="E81" s="14"/>
      <c r="F81" s="13"/>
      <c r="G81" s="13"/>
      <c r="H81" s="13"/>
      <c r="I81" s="14"/>
      <c r="J81" s="14"/>
      <c r="K81" s="14"/>
      <c r="L81" s="14"/>
    </row>
    <row r="82" spans="1:12" ht="23.25" thickBot="1">
      <c r="B82" s="103" t="s">
        <v>109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5"/>
    </row>
    <row r="83" spans="1:12">
      <c r="B83" s="68" t="s">
        <v>42</v>
      </c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 ht="82.5" customHeight="1">
      <c r="B84" s="76" t="s">
        <v>142</v>
      </c>
      <c r="C84" s="77"/>
      <c r="D84" s="77"/>
      <c r="E84" s="77"/>
      <c r="F84" s="77"/>
      <c r="G84" s="77"/>
      <c r="H84" s="77"/>
      <c r="I84" s="77"/>
      <c r="J84" s="77"/>
      <c r="K84" s="77"/>
      <c r="L84" s="78"/>
    </row>
    <row r="85" spans="1:12" ht="34.5" customHeight="1">
      <c r="B85" s="106" t="s">
        <v>110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8"/>
    </row>
    <row r="86" spans="1:12" s="6" customFormat="1" ht="33.75" customHeight="1" thickBot="1">
      <c r="B86" s="88" t="s">
        <v>34</v>
      </c>
      <c r="C86" s="89"/>
      <c r="D86" s="89"/>
      <c r="E86" s="89"/>
      <c r="F86" s="89"/>
      <c r="G86" s="89"/>
      <c r="H86" s="89"/>
      <c r="I86" s="89"/>
      <c r="J86" s="89"/>
      <c r="K86" s="89"/>
      <c r="L86" s="90"/>
    </row>
    <row r="87" spans="1:12" ht="33" customHeight="1" thickBot="1">
      <c r="B87" s="15"/>
      <c r="C87" s="98" t="s">
        <v>35</v>
      </c>
      <c r="D87" s="100"/>
      <c r="E87" s="100"/>
      <c r="F87" s="100"/>
      <c r="G87" s="99"/>
      <c r="H87" s="98" t="s">
        <v>36</v>
      </c>
      <c r="I87" s="99"/>
      <c r="J87" s="98" t="s">
        <v>99</v>
      </c>
      <c r="K87" s="100"/>
      <c r="L87" s="99"/>
    </row>
    <row r="88" spans="1:12" ht="24.95" customHeight="1">
      <c r="B88" s="16" t="s">
        <v>37</v>
      </c>
      <c r="C88" s="96"/>
      <c r="D88" s="122"/>
      <c r="E88" s="122"/>
      <c r="F88" s="122"/>
      <c r="G88" s="97"/>
      <c r="H88" s="96"/>
      <c r="I88" s="97"/>
      <c r="J88" s="117"/>
      <c r="K88" s="118"/>
      <c r="L88" s="119"/>
    </row>
    <row r="89" spans="1:12" ht="24.95" customHeight="1">
      <c r="B89" s="17" t="s">
        <v>38</v>
      </c>
      <c r="C89" s="94"/>
      <c r="D89" s="121"/>
      <c r="E89" s="121"/>
      <c r="F89" s="121"/>
      <c r="G89" s="95"/>
      <c r="H89" s="94"/>
      <c r="I89" s="95"/>
      <c r="J89" s="114"/>
      <c r="K89" s="115"/>
      <c r="L89" s="116"/>
    </row>
    <row r="90" spans="1:12" ht="24.95" customHeight="1">
      <c r="B90" s="17" t="s">
        <v>39</v>
      </c>
      <c r="C90" s="94"/>
      <c r="D90" s="121"/>
      <c r="E90" s="121"/>
      <c r="F90" s="121"/>
      <c r="G90" s="95"/>
      <c r="H90" s="94"/>
      <c r="I90" s="95"/>
      <c r="J90" s="114"/>
      <c r="K90" s="115"/>
      <c r="L90" s="116"/>
    </row>
    <row r="91" spans="1:12" ht="24.95" customHeight="1">
      <c r="B91" s="17" t="s">
        <v>40</v>
      </c>
      <c r="C91" s="94"/>
      <c r="D91" s="121"/>
      <c r="E91" s="121"/>
      <c r="F91" s="121"/>
      <c r="G91" s="95"/>
      <c r="H91" s="94"/>
      <c r="I91" s="95"/>
      <c r="J91" s="114"/>
      <c r="K91" s="115"/>
      <c r="L91" s="116"/>
    </row>
    <row r="92" spans="1:12" ht="24.95" customHeight="1" thickBot="1">
      <c r="B92" s="4" t="s">
        <v>41</v>
      </c>
      <c r="C92" s="101"/>
      <c r="D92" s="120"/>
      <c r="E92" s="120"/>
      <c r="F92" s="120"/>
      <c r="G92" s="102"/>
      <c r="H92" s="101"/>
      <c r="I92" s="102"/>
      <c r="J92" s="111"/>
      <c r="K92" s="112"/>
      <c r="L92" s="113"/>
    </row>
    <row r="93" spans="1:12" ht="9.75" customHeight="1">
      <c r="B93" s="7"/>
      <c r="C93" s="8"/>
      <c r="D93" s="8"/>
      <c r="E93" s="8"/>
      <c r="F93" s="8"/>
      <c r="G93" s="8"/>
      <c r="H93" s="8"/>
      <c r="I93" s="8"/>
      <c r="J93" s="8"/>
      <c r="K93" s="8"/>
      <c r="L93" s="9"/>
    </row>
    <row r="94" spans="1:12">
      <c r="B94" s="85" t="s">
        <v>111</v>
      </c>
      <c r="C94" s="86"/>
      <c r="D94" s="86"/>
      <c r="E94" s="86"/>
      <c r="F94" s="86"/>
      <c r="G94" s="86"/>
      <c r="H94" s="86"/>
      <c r="I94" s="86"/>
      <c r="J94" s="86"/>
      <c r="K94" s="86"/>
      <c r="L94" s="87"/>
    </row>
    <row r="95" spans="1:12">
      <c r="B95" s="21"/>
      <c r="C95" s="13"/>
      <c r="D95" s="13"/>
      <c r="E95" s="13"/>
      <c r="F95" s="13"/>
      <c r="G95" s="13"/>
      <c r="H95" s="13"/>
      <c r="I95" s="13"/>
      <c r="J95" s="13"/>
      <c r="K95" s="13"/>
      <c r="L95" s="19"/>
    </row>
    <row r="96" spans="1:12" ht="24" customHeight="1">
      <c r="A96" s="20"/>
      <c r="B96" s="82" t="s">
        <v>117</v>
      </c>
      <c r="C96" s="83"/>
      <c r="D96" s="83"/>
      <c r="E96" s="83"/>
      <c r="F96" s="83"/>
      <c r="G96" s="83"/>
      <c r="H96" s="83"/>
      <c r="I96" s="83"/>
      <c r="J96" s="83"/>
      <c r="K96" s="83"/>
      <c r="L96" s="84"/>
    </row>
    <row r="97" spans="1:12" ht="2.25" customHeight="1" thickBot="1">
      <c r="A97" s="20"/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9"/>
    </row>
    <row r="98" spans="1:12" ht="31.5" customHeight="1">
      <c r="B98" s="91" t="s">
        <v>112</v>
      </c>
      <c r="C98" s="92"/>
      <c r="D98" s="92"/>
      <c r="E98" s="92"/>
      <c r="F98" s="92"/>
      <c r="G98" s="92"/>
      <c r="H98" s="92"/>
      <c r="I98" s="92"/>
      <c r="J98" s="92"/>
      <c r="K98" s="92"/>
      <c r="L98" s="93"/>
    </row>
    <row r="99" spans="1:12">
      <c r="B99" s="18"/>
      <c r="C99" s="86" t="s">
        <v>43</v>
      </c>
      <c r="D99" s="86"/>
      <c r="E99" s="86"/>
      <c r="F99" s="86"/>
      <c r="G99" s="86"/>
      <c r="H99" s="86"/>
      <c r="I99" s="86"/>
      <c r="J99" s="86"/>
      <c r="K99" s="86"/>
      <c r="L99" s="87"/>
    </row>
    <row r="100" spans="1:12">
      <c r="B100" s="18"/>
      <c r="C100" s="86" t="s">
        <v>44</v>
      </c>
      <c r="D100" s="86"/>
      <c r="E100" s="86"/>
      <c r="F100" s="86"/>
      <c r="G100" s="86"/>
      <c r="H100" s="86"/>
      <c r="I100" s="86"/>
      <c r="J100" s="86"/>
      <c r="K100" s="86"/>
      <c r="L100" s="87"/>
    </row>
    <row r="101" spans="1:12" ht="105" customHeight="1">
      <c r="B101" s="76" t="s">
        <v>113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8"/>
    </row>
    <row r="102" spans="1:12" s="36" customFormat="1" ht="53.25" customHeight="1">
      <c r="B102" s="73" t="s">
        <v>140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5"/>
    </row>
    <row r="103" spans="1:12">
      <c r="B103" s="76" t="s">
        <v>114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8"/>
    </row>
    <row r="104" spans="1:12" ht="51" customHeight="1">
      <c r="B104" s="231" t="s">
        <v>119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3"/>
    </row>
    <row r="105" spans="1:12" ht="55.5" customHeight="1" thickBot="1">
      <c r="B105" s="79" t="s">
        <v>141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1"/>
    </row>
    <row r="109" spans="1:12">
      <c r="B109" s="72" t="s">
        <v>45</v>
      </c>
      <c r="C109" s="72"/>
      <c r="D109" s="72"/>
      <c r="E109" s="72"/>
      <c r="F109" s="72"/>
      <c r="G109" s="72"/>
      <c r="I109" s="72" t="s">
        <v>51</v>
      </c>
      <c r="J109" s="72"/>
      <c r="K109" s="72"/>
      <c r="L109" s="72"/>
    </row>
    <row r="114" spans="2:12">
      <c r="B114" s="72" t="s">
        <v>48</v>
      </c>
      <c r="C114" s="72"/>
      <c r="D114" s="72"/>
      <c r="E114" s="72"/>
      <c r="F114" s="72"/>
      <c r="G114" s="72"/>
      <c r="I114" s="72" t="s">
        <v>50</v>
      </c>
      <c r="J114" s="72"/>
      <c r="K114" s="72"/>
      <c r="L114" s="72"/>
    </row>
    <row r="115" spans="2:12">
      <c r="B115" s="67" t="s">
        <v>46</v>
      </c>
      <c r="C115" s="67"/>
      <c r="D115" s="67"/>
      <c r="E115" s="67"/>
      <c r="F115" s="67"/>
      <c r="G115" s="67"/>
      <c r="H115" s="2"/>
      <c r="I115" s="72" t="s">
        <v>49</v>
      </c>
      <c r="J115" s="72"/>
      <c r="K115" s="72"/>
      <c r="L115" s="72"/>
    </row>
    <row r="116" spans="2:12">
      <c r="B116" s="67" t="s">
        <v>47</v>
      </c>
      <c r="C116" s="67"/>
      <c r="D116" s="67"/>
      <c r="E116" s="67"/>
      <c r="F116" s="67"/>
      <c r="G116" s="67"/>
    </row>
  </sheetData>
  <mergeCells count="183">
    <mergeCell ref="B104:L104"/>
    <mergeCell ref="C41:F41"/>
    <mergeCell ref="G41:H41"/>
    <mergeCell ref="I41:J41"/>
    <mergeCell ref="K41:L41"/>
    <mergeCell ref="B6:L6"/>
    <mergeCell ref="B10:L10"/>
    <mergeCell ref="B1:L5"/>
    <mergeCell ref="H18:L18"/>
    <mergeCell ref="F19:L19"/>
    <mergeCell ref="H13:L13"/>
    <mergeCell ref="H14:L14"/>
    <mergeCell ref="H15:L15"/>
    <mergeCell ref="H16:L16"/>
    <mergeCell ref="F17:G17"/>
    <mergeCell ref="B13:E14"/>
    <mergeCell ref="F13:G13"/>
    <mergeCell ref="F14:G14"/>
    <mergeCell ref="B15:E16"/>
    <mergeCell ref="F15:G15"/>
    <mergeCell ref="F16:G16"/>
    <mergeCell ref="B7:L7"/>
    <mergeCell ref="B8:L9"/>
    <mergeCell ref="H23:L23"/>
    <mergeCell ref="F24:G24"/>
    <mergeCell ref="H24:L24"/>
    <mergeCell ref="F25:G25"/>
    <mergeCell ref="H25:L25"/>
    <mergeCell ref="G12:H12"/>
    <mergeCell ref="I12:L12"/>
    <mergeCell ref="B11:C11"/>
    <mergeCell ref="B12:C12"/>
    <mergeCell ref="D11:L11"/>
    <mergeCell ref="D12:F12"/>
    <mergeCell ref="F22:G22"/>
    <mergeCell ref="H20:L20"/>
    <mergeCell ref="H21:L21"/>
    <mergeCell ref="H22:L22"/>
    <mergeCell ref="B19:E19"/>
    <mergeCell ref="B23:E25"/>
    <mergeCell ref="F23:G23"/>
    <mergeCell ref="F20:G20"/>
    <mergeCell ref="B20:E22"/>
    <mergeCell ref="F21:G21"/>
    <mergeCell ref="F18:G18"/>
    <mergeCell ref="B17:E18"/>
    <mergeCell ref="H17:L17"/>
    <mergeCell ref="B43:F43"/>
    <mergeCell ref="B32:F32"/>
    <mergeCell ref="I32:J32"/>
    <mergeCell ref="B26:L26"/>
    <mergeCell ref="B27:L27"/>
    <mergeCell ref="B28:E28"/>
    <mergeCell ref="B29:E29"/>
    <mergeCell ref="F28:L28"/>
    <mergeCell ref="F29:L30"/>
    <mergeCell ref="B30:E30"/>
    <mergeCell ref="K32:L32"/>
    <mergeCell ref="I38:J38"/>
    <mergeCell ref="I37:J37"/>
    <mergeCell ref="I36:J36"/>
    <mergeCell ref="I35:J35"/>
    <mergeCell ref="I34:J34"/>
    <mergeCell ref="I33:J33"/>
    <mergeCell ref="K38:L38"/>
    <mergeCell ref="K37:L37"/>
    <mergeCell ref="C36:F36"/>
    <mergeCell ref="C38:F38"/>
    <mergeCell ref="C33:F33"/>
    <mergeCell ref="C35:F35"/>
    <mergeCell ref="C34:F34"/>
    <mergeCell ref="C37:F37"/>
    <mergeCell ref="G33:H33"/>
    <mergeCell ref="G38:H38"/>
    <mergeCell ref="G37:H37"/>
    <mergeCell ref="G32:H32"/>
    <mergeCell ref="K36:L36"/>
    <mergeCell ref="G36:H36"/>
    <mergeCell ref="G35:H35"/>
    <mergeCell ref="G34:H34"/>
    <mergeCell ref="B45:L45"/>
    <mergeCell ref="B44:L44"/>
    <mergeCell ref="B46:L51"/>
    <mergeCell ref="B53:L53"/>
    <mergeCell ref="B54:L54"/>
    <mergeCell ref="K35:L35"/>
    <mergeCell ref="K34:L34"/>
    <mergeCell ref="K33:L33"/>
    <mergeCell ref="K43:L43"/>
    <mergeCell ref="B33:B42"/>
    <mergeCell ref="I43:J43"/>
    <mergeCell ref="C39:F39"/>
    <mergeCell ref="C40:F40"/>
    <mergeCell ref="C42:F42"/>
    <mergeCell ref="G43:H43"/>
    <mergeCell ref="G42:H42"/>
    <mergeCell ref="G40:H40"/>
    <mergeCell ref="G39:H39"/>
    <mergeCell ref="I42:J42"/>
    <mergeCell ref="I40:J40"/>
    <mergeCell ref="I39:J39"/>
    <mergeCell ref="K42:L42"/>
    <mergeCell ref="K40:L40"/>
    <mergeCell ref="K39:L39"/>
    <mergeCell ref="B62:L63"/>
    <mergeCell ref="I65:L65"/>
    <mergeCell ref="B65:H65"/>
    <mergeCell ref="B55:L55"/>
    <mergeCell ref="B57:L58"/>
    <mergeCell ref="B60:L60"/>
    <mergeCell ref="B56:C56"/>
    <mergeCell ref="D56:E56"/>
    <mergeCell ref="B59:C59"/>
    <mergeCell ref="D59:E59"/>
    <mergeCell ref="B61:C61"/>
    <mergeCell ref="D61:E61"/>
    <mergeCell ref="B64:C64"/>
    <mergeCell ref="D64:E64"/>
    <mergeCell ref="H59:L59"/>
    <mergeCell ref="H56:L56"/>
    <mergeCell ref="H61:L61"/>
    <mergeCell ref="H64:L64"/>
    <mergeCell ref="D79:E79"/>
    <mergeCell ref="B69:L70"/>
    <mergeCell ref="B67:L67"/>
    <mergeCell ref="I68:L68"/>
    <mergeCell ref="I73:L73"/>
    <mergeCell ref="B72:L72"/>
    <mergeCell ref="B74:L76"/>
    <mergeCell ref="B68:C68"/>
    <mergeCell ref="D68:E68"/>
    <mergeCell ref="B71:C71"/>
    <mergeCell ref="D71:E71"/>
    <mergeCell ref="B73:C73"/>
    <mergeCell ref="D73:E73"/>
    <mergeCell ref="H89:I89"/>
    <mergeCell ref="H88:I88"/>
    <mergeCell ref="B77:C77"/>
    <mergeCell ref="D77:E77"/>
    <mergeCell ref="H87:I87"/>
    <mergeCell ref="J87:L87"/>
    <mergeCell ref="H92:I92"/>
    <mergeCell ref="B83:L83"/>
    <mergeCell ref="C87:G87"/>
    <mergeCell ref="B82:L82"/>
    <mergeCell ref="B84:L84"/>
    <mergeCell ref="B85:L85"/>
    <mergeCell ref="I77:L77"/>
    <mergeCell ref="J92:L92"/>
    <mergeCell ref="J91:L91"/>
    <mergeCell ref="J90:L90"/>
    <mergeCell ref="J89:L89"/>
    <mergeCell ref="J88:L88"/>
    <mergeCell ref="C92:G92"/>
    <mergeCell ref="C91:G91"/>
    <mergeCell ref="C90:G90"/>
    <mergeCell ref="C89:G89"/>
    <mergeCell ref="C88:G88"/>
    <mergeCell ref="B79:C79"/>
    <mergeCell ref="B66:C66"/>
    <mergeCell ref="D66:E66"/>
    <mergeCell ref="G66:L66"/>
    <mergeCell ref="B115:G115"/>
    <mergeCell ref="B116:G116"/>
    <mergeCell ref="B78:L78"/>
    <mergeCell ref="B80:L80"/>
    <mergeCell ref="I115:L115"/>
    <mergeCell ref="I114:L114"/>
    <mergeCell ref="I109:L109"/>
    <mergeCell ref="B109:G109"/>
    <mergeCell ref="B114:G114"/>
    <mergeCell ref="B102:L102"/>
    <mergeCell ref="B103:L103"/>
    <mergeCell ref="B105:L105"/>
    <mergeCell ref="B96:L96"/>
    <mergeCell ref="B94:L94"/>
    <mergeCell ref="B86:L86"/>
    <mergeCell ref="B98:L98"/>
    <mergeCell ref="C100:L100"/>
    <mergeCell ref="C99:L99"/>
    <mergeCell ref="B101:L101"/>
    <mergeCell ref="H91:I91"/>
    <mergeCell ref="H90:I90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&amp;L&amp;"Century Gothic,Obyčejné"Žádost o dotaci PROGRAM I
&amp;R&amp;"Century Gothic,Obyčejné"Sdružení Mikroregion Rožnovsko</oddHeader>
    <oddFooter>&amp;CStránka &amp;P z &amp;N</oddFooter>
  </headerFooter>
  <rowBreaks count="2" manualBreakCount="2">
    <brk id="51" max="11" man="1"/>
    <brk id="9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Normal="100" zoomScaleSheetLayoutView="80" workbookViewId="0">
      <pane ySplit="2" topLeftCell="A39" activePane="bottomLeft" state="frozen"/>
      <selection activeCell="B1" sqref="B1"/>
      <selection pane="bottomLeft" activeCell="D45" sqref="D45"/>
    </sheetView>
  </sheetViews>
  <sheetFormatPr defaultRowHeight="15"/>
  <cols>
    <col min="1" max="1" width="4" style="55" customWidth="1"/>
    <col min="2" max="2" width="30.5703125" customWidth="1"/>
    <col min="3" max="3" width="11.7109375" customWidth="1"/>
    <col min="4" max="4" width="18" customWidth="1"/>
    <col min="6" max="6" width="12.140625" customWidth="1"/>
    <col min="7" max="7" width="19.140625" customWidth="1"/>
    <col min="8" max="8" width="19.140625" style="61" customWidth="1"/>
    <col min="9" max="9" width="11.28515625" style="32" hidden="1" customWidth="1"/>
    <col min="10" max="10" width="16.28515625" style="32" hidden="1" customWidth="1"/>
    <col min="11" max="11" width="20.85546875" hidden="1" customWidth="1"/>
    <col min="12" max="12" width="13.28515625" customWidth="1"/>
    <col min="13" max="13" width="13.140625" customWidth="1"/>
    <col min="14" max="14" width="20.7109375" hidden="1" customWidth="1"/>
    <col min="15" max="15" width="26.42578125" customWidth="1"/>
  </cols>
  <sheetData>
    <row r="1" spans="1:17" ht="26.25" thickBot="1">
      <c r="B1" s="265" t="s">
        <v>146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37"/>
      <c r="Q1" s="37"/>
    </row>
    <row r="2" spans="1:17" ht="102">
      <c r="A2" s="52"/>
      <c r="B2" s="52" t="s">
        <v>52</v>
      </c>
      <c r="C2" s="52" t="s">
        <v>166</v>
      </c>
      <c r="D2" s="52" t="s">
        <v>53</v>
      </c>
      <c r="E2" s="52" t="s">
        <v>54</v>
      </c>
      <c r="F2" s="52" t="s">
        <v>169</v>
      </c>
      <c r="G2" s="53" t="s">
        <v>137</v>
      </c>
      <c r="H2" s="57" t="s">
        <v>136</v>
      </c>
      <c r="I2" s="53" t="s">
        <v>131</v>
      </c>
      <c r="J2" s="54" t="s">
        <v>135</v>
      </c>
      <c r="K2" s="53" t="s">
        <v>132</v>
      </c>
      <c r="L2" s="52" t="s">
        <v>168</v>
      </c>
      <c r="M2" s="52" t="s">
        <v>167</v>
      </c>
      <c r="N2" s="52" t="s">
        <v>134</v>
      </c>
      <c r="O2" s="56" t="s">
        <v>133</v>
      </c>
    </row>
    <row r="3" spans="1:17" ht="27">
      <c r="A3" s="40">
        <v>1</v>
      </c>
      <c r="B3" s="42" t="s">
        <v>55</v>
      </c>
      <c r="C3" s="40" t="s">
        <v>56</v>
      </c>
      <c r="D3" s="40" t="s">
        <v>57</v>
      </c>
      <c r="E3" s="41">
        <v>0.05</v>
      </c>
      <c r="F3" s="40" t="s">
        <v>58</v>
      </c>
      <c r="G3" s="35"/>
      <c r="H3" s="58"/>
      <c r="I3" s="38">
        <v>163000</v>
      </c>
      <c r="J3" s="38">
        <f>H3*I3</f>
        <v>0</v>
      </c>
      <c r="K3" s="39">
        <f>IF(G3&gt;J3,J3,G3)</f>
        <v>0</v>
      </c>
      <c r="L3" s="34">
        <v>1</v>
      </c>
      <c r="M3" s="34"/>
      <c r="N3" s="39">
        <f t="shared" ref="N3:N52" si="0">K3*E3/L3*M3</f>
        <v>0</v>
      </c>
      <c r="O3" s="43">
        <f>ROUNDUP(N3,-3)</f>
        <v>0</v>
      </c>
    </row>
    <row r="4" spans="1:17" ht="27">
      <c r="A4" s="40">
        <v>2</v>
      </c>
      <c r="B4" s="42" t="s">
        <v>59</v>
      </c>
      <c r="C4" s="40" t="s">
        <v>56</v>
      </c>
      <c r="D4" s="40" t="s">
        <v>60</v>
      </c>
      <c r="E4" s="41">
        <v>0.09</v>
      </c>
      <c r="F4" s="40" t="s">
        <v>58</v>
      </c>
      <c r="G4" s="35"/>
      <c r="H4" s="58"/>
      <c r="I4" s="38">
        <v>170000</v>
      </c>
      <c r="J4" s="38">
        <f t="shared" ref="J4:J61" si="1">H4*I4</f>
        <v>0</v>
      </c>
      <c r="K4" s="39">
        <f t="shared" ref="K4:K61" si="2">IF(G4&gt;J4,J4,G4)</f>
        <v>0</v>
      </c>
      <c r="L4" s="34">
        <v>1</v>
      </c>
      <c r="M4" s="34"/>
      <c r="N4" s="39">
        <f t="shared" si="0"/>
        <v>0</v>
      </c>
      <c r="O4" s="43">
        <f t="shared" ref="O4:O61" si="3">ROUNDUP(N4,-3)</f>
        <v>0</v>
      </c>
    </row>
    <row r="5" spans="1:17" ht="27">
      <c r="A5" s="40">
        <v>3</v>
      </c>
      <c r="B5" s="42" t="s">
        <v>61</v>
      </c>
      <c r="C5" s="40" t="s">
        <v>56</v>
      </c>
      <c r="D5" s="40" t="s">
        <v>60</v>
      </c>
      <c r="E5" s="41">
        <v>0.09</v>
      </c>
      <c r="F5" s="40" t="s">
        <v>58</v>
      </c>
      <c r="G5" s="35"/>
      <c r="H5" s="58"/>
      <c r="I5" s="38">
        <v>143000</v>
      </c>
      <c r="J5" s="38">
        <f t="shared" si="1"/>
        <v>0</v>
      </c>
      <c r="K5" s="39">
        <f t="shared" si="2"/>
        <v>0</v>
      </c>
      <c r="L5" s="34">
        <v>1</v>
      </c>
      <c r="M5" s="34"/>
      <c r="N5" s="39">
        <f t="shared" si="0"/>
        <v>0</v>
      </c>
      <c r="O5" s="43">
        <f t="shared" si="3"/>
        <v>0</v>
      </c>
    </row>
    <row r="6" spans="1:17" ht="27">
      <c r="A6" s="40">
        <v>4</v>
      </c>
      <c r="B6" s="42" t="s">
        <v>62</v>
      </c>
      <c r="C6" s="40" t="s">
        <v>63</v>
      </c>
      <c r="D6" s="40" t="s">
        <v>64</v>
      </c>
      <c r="E6" s="41">
        <v>0.2</v>
      </c>
      <c r="F6" s="40" t="s">
        <v>65</v>
      </c>
      <c r="G6" s="35"/>
      <c r="H6" s="58"/>
      <c r="I6" s="38">
        <v>657000</v>
      </c>
      <c r="J6" s="38">
        <f t="shared" si="1"/>
        <v>0</v>
      </c>
      <c r="K6" s="39">
        <f t="shared" si="2"/>
        <v>0</v>
      </c>
      <c r="L6" s="34">
        <v>1</v>
      </c>
      <c r="M6" s="34"/>
      <c r="N6" s="39">
        <f t="shared" si="0"/>
        <v>0</v>
      </c>
      <c r="O6" s="43">
        <f t="shared" si="3"/>
        <v>0</v>
      </c>
    </row>
    <row r="7" spans="1:17">
      <c r="A7" s="40">
        <v>5</v>
      </c>
      <c r="B7" s="42" t="s">
        <v>62</v>
      </c>
      <c r="C7" s="40" t="s">
        <v>63</v>
      </c>
      <c r="D7" s="40" t="s">
        <v>66</v>
      </c>
      <c r="E7" s="41">
        <v>0.25</v>
      </c>
      <c r="F7" s="40" t="s">
        <v>65</v>
      </c>
      <c r="G7" s="35"/>
      <c r="H7" s="58"/>
      <c r="I7" s="38">
        <v>619000</v>
      </c>
      <c r="J7" s="38">
        <f t="shared" si="1"/>
        <v>0</v>
      </c>
      <c r="K7" s="39">
        <f t="shared" si="2"/>
        <v>0</v>
      </c>
      <c r="L7" s="34">
        <v>1</v>
      </c>
      <c r="M7" s="34"/>
      <c r="N7" s="39">
        <f t="shared" si="0"/>
        <v>0</v>
      </c>
      <c r="O7" s="43">
        <f t="shared" si="3"/>
        <v>0</v>
      </c>
    </row>
    <row r="8" spans="1:17" ht="27">
      <c r="A8" s="40">
        <v>6</v>
      </c>
      <c r="B8" s="42" t="s">
        <v>67</v>
      </c>
      <c r="C8" s="40" t="s">
        <v>63</v>
      </c>
      <c r="D8" s="40" t="s">
        <v>64</v>
      </c>
      <c r="E8" s="41">
        <v>0.15</v>
      </c>
      <c r="F8" s="40" t="s">
        <v>65</v>
      </c>
      <c r="G8" s="35"/>
      <c r="H8" s="58"/>
      <c r="I8" s="38">
        <v>737000</v>
      </c>
      <c r="J8" s="38">
        <f t="shared" si="1"/>
        <v>0</v>
      </c>
      <c r="K8" s="39">
        <f t="shared" si="2"/>
        <v>0</v>
      </c>
      <c r="L8" s="34">
        <v>1</v>
      </c>
      <c r="M8" s="34"/>
      <c r="N8" s="39">
        <f t="shared" si="0"/>
        <v>0</v>
      </c>
      <c r="O8" s="43">
        <f t="shared" si="3"/>
        <v>0</v>
      </c>
    </row>
    <row r="9" spans="1:17">
      <c r="A9" s="40">
        <v>7</v>
      </c>
      <c r="B9" s="42" t="s">
        <v>67</v>
      </c>
      <c r="C9" s="40" t="s">
        <v>63</v>
      </c>
      <c r="D9" s="40" t="s">
        <v>66</v>
      </c>
      <c r="E9" s="41">
        <v>0.15</v>
      </c>
      <c r="F9" s="40" t="s">
        <v>65</v>
      </c>
      <c r="G9" s="35"/>
      <c r="H9" s="58"/>
      <c r="I9" s="38">
        <v>648000</v>
      </c>
      <c r="J9" s="38">
        <f t="shared" si="1"/>
        <v>0</v>
      </c>
      <c r="K9" s="39">
        <f t="shared" si="2"/>
        <v>0</v>
      </c>
      <c r="L9" s="34">
        <v>1</v>
      </c>
      <c r="M9" s="34"/>
      <c r="N9" s="39">
        <f t="shared" si="0"/>
        <v>0</v>
      </c>
      <c r="O9" s="43">
        <f t="shared" si="3"/>
        <v>0</v>
      </c>
    </row>
    <row r="10" spans="1:17" ht="27">
      <c r="A10" s="40">
        <v>8</v>
      </c>
      <c r="B10" s="42" t="s">
        <v>147</v>
      </c>
      <c r="C10" s="40" t="s">
        <v>56</v>
      </c>
      <c r="D10" s="40" t="s">
        <v>64</v>
      </c>
      <c r="E10" s="41">
        <v>0.02</v>
      </c>
      <c r="F10" s="40" t="s">
        <v>58</v>
      </c>
      <c r="G10" s="35"/>
      <c r="H10" s="58"/>
      <c r="I10" s="38">
        <v>599000</v>
      </c>
      <c r="J10" s="38">
        <f t="shared" si="1"/>
        <v>0</v>
      </c>
      <c r="K10" s="39">
        <f t="shared" si="2"/>
        <v>0</v>
      </c>
      <c r="L10" s="34">
        <v>1</v>
      </c>
      <c r="M10" s="34"/>
      <c r="N10" s="39">
        <f t="shared" si="0"/>
        <v>0</v>
      </c>
      <c r="O10" s="43">
        <f t="shared" si="3"/>
        <v>0</v>
      </c>
    </row>
    <row r="11" spans="1:17" ht="27">
      <c r="A11" s="40">
        <v>9</v>
      </c>
      <c r="B11" s="42" t="s">
        <v>148</v>
      </c>
      <c r="C11" s="40" t="s">
        <v>56</v>
      </c>
      <c r="D11" s="40" t="s">
        <v>64</v>
      </c>
      <c r="E11" s="41">
        <v>0.02</v>
      </c>
      <c r="F11" s="40" t="s">
        <v>58</v>
      </c>
      <c r="G11" s="35"/>
      <c r="H11" s="58"/>
      <c r="I11" s="38">
        <v>588000</v>
      </c>
      <c r="J11" s="38">
        <f t="shared" si="1"/>
        <v>0</v>
      </c>
      <c r="K11" s="39">
        <f t="shared" si="2"/>
        <v>0</v>
      </c>
      <c r="L11" s="34">
        <v>1</v>
      </c>
      <c r="M11" s="34"/>
      <c r="N11" s="39">
        <f t="shared" si="0"/>
        <v>0</v>
      </c>
      <c r="O11" s="43">
        <f t="shared" si="3"/>
        <v>0</v>
      </c>
    </row>
    <row r="12" spans="1:17" ht="27">
      <c r="A12" s="40">
        <v>10</v>
      </c>
      <c r="B12" s="42" t="s">
        <v>149</v>
      </c>
      <c r="C12" s="40" t="s">
        <v>56</v>
      </c>
      <c r="D12" s="40" t="s">
        <v>64</v>
      </c>
      <c r="E12" s="41">
        <v>0.01</v>
      </c>
      <c r="F12" s="40" t="s">
        <v>58</v>
      </c>
      <c r="G12" s="35"/>
      <c r="H12" s="58"/>
      <c r="I12" s="38">
        <v>495000</v>
      </c>
      <c r="J12" s="38">
        <f t="shared" si="1"/>
        <v>0</v>
      </c>
      <c r="K12" s="39">
        <f t="shared" si="2"/>
        <v>0</v>
      </c>
      <c r="L12" s="34">
        <v>1</v>
      </c>
      <c r="M12" s="34"/>
      <c r="N12" s="39">
        <f t="shared" si="0"/>
        <v>0</v>
      </c>
      <c r="O12" s="43">
        <f t="shared" si="3"/>
        <v>0</v>
      </c>
    </row>
    <row r="13" spans="1:17" ht="27">
      <c r="A13" s="40">
        <v>11</v>
      </c>
      <c r="B13" s="42" t="s">
        <v>150</v>
      </c>
      <c r="C13" s="40" t="s">
        <v>56</v>
      </c>
      <c r="D13" s="40" t="s">
        <v>64</v>
      </c>
      <c r="E13" s="41">
        <v>0.01</v>
      </c>
      <c r="F13" s="40" t="s">
        <v>58</v>
      </c>
      <c r="G13" s="35"/>
      <c r="H13" s="58"/>
      <c r="I13" s="38">
        <v>429000</v>
      </c>
      <c r="J13" s="38">
        <f t="shared" si="1"/>
        <v>0</v>
      </c>
      <c r="K13" s="39">
        <f t="shared" si="2"/>
        <v>0</v>
      </c>
      <c r="L13" s="34">
        <v>1</v>
      </c>
      <c r="M13" s="34"/>
      <c r="N13" s="39">
        <f t="shared" si="0"/>
        <v>0</v>
      </c>
      <c r="O13" s="43">
        <f t="shared" si="3"/>
        <v>0</v>
      </c>
    </row>
    <row r="14" spans="1:17" ht="27">
      <c r="A14" s="40">
        <v>12</v>
      </c>
      <c r="B14" s="42" t="s">
        <v>68</v>
      </c>
      <c r="C14" s="40" t="s">
        <v>56</v>
      </c>
      <c r="D14" s="40" t="s">
        <v>64</v>
      </c>
      <c r="E14" s="41">
        <v>0.01</v>
      </c>
      <c r="F14" s="40" t="s">
        <v>58</v>
      </c>
      <c r="G14" s="35"/>
      <c r="H14" s="58"/>
      <c r="I14" s="38">
        <v>415000</v>
      </c>
      <c r="J14" s="38">
        <f t="shared" si="1"/>
        <v>0</v>
      </c>
      <c r="K14" s="39">
        <f t="shared" si="2"/>
        <v>0</v>
      </c>
      <c r="L14" s="34">
        <v>1</v>
      </c>
      <c r="M14" s="34"/>
      <c r="N14" s="39">
        <f t="shared" si="0"/>
        <v>0</v>
      </c>
      <c r="O14" s="43">
        <f t="shared" si="3"/>
        <v>0</v>
      </c>
    </row>
    <row r="15" spans="1:17">
      <c r="A15" s="40">
        <v>13</v>
      </c>
      <c r="B15" s="42" t="s">
        <v>151</v>
      </c>
      <c r="C15" s="40" t="s">
        <v>56</v>
      </c>
      <c r="D15" s="40" t="s">
        <v>66</v>
      </c>
      <c r="E15" s="41">
        <v>0.05</v>
      </c>
      <c r="F15" s="40" t="s">
        <v>58</v>
      </c>
      <c r="G15" s="35"/>
      <c r="H15" s="58"/>
      <c r="I15" s="38">
        <v>443000</v>
      </c>
      <c r="J15" s="38">
        <f t="shared" si="1"/>
        <v>0</v>
      </c>
      <c r="K15" s="39">
        <f t="shared" si="2"/>
        <v>0</v>
      </c>
      <c r="L15" s="34">
        <v>1</v>
      </c>
      <c r="M15" s="34"/>
      <c r="N15" s="39">
        <f t="shared" si="0"/>
        <v>0</v>
      </c>
      <c r="O15" s="43">
        <f t="shared" si="3"/>
        <v>0</v>
      </c>
    </row>
    <row r="16" spans="1:17">
      <c r="A16" s="40">
        <v>14</v>
      </c>
      <c r="B16" s="42" t="s">
        <v>152</v>
      </c>
      <c r="C16" s="40" t="s">
        <v>56</v>
      </c>
      <c r="D16" s="40" t="s">
        <v>66</v>
      </c>
      <c r="E16" s="41">
        <v>0.04</v>
      </c>
      <c r="F16" s="40" t="s">
        <v>58</v>
      </c>
      <c r="G16" s="35"/>
      <c r="H16" s="58"/>
      <c r="I16" s="38">
        <v>418000</v>
      </c>
      <c r="J16" s="38">
        <f t="shared" si="1"/>
        <v>0</v>
      </c>
      <c r="K16" s="39">
        <f t="shared" si="2"/>
        <v>0</v>
      </c>
      <c r="L16" s="34">
        <v>1</v>
      </c>
      <c r="M16" s="34"/>
      <c r="N16" s="39">
        <f t="shared" si="0"/>
        <v>0</v>
      </c>
      <c r="O16" s="43">
        <f t="shared" si="3"/>
        <v>0</v>
      </c>
    </row>
    <row r="17" spans="1:15">
      <c r="A17" s="40">
        <v>15</v>
      </c>
      <c r="B17" s="42" t="s">
        <v>153</v>
      </c>
      <c r="C17" s="40" t="s">
        <v>56</v>
      </c>
      <c r="D17" s="40" t="s">
        <v>66</v>
      </c>
      <c r="E17" s="41">
        <v>0.04</v>
      </c>
      <c r="F17" s="40" t="s">
        <v>58</v>
      </c>
      <c r="G17" s="35"/>
      <c r="H17" s="58"/>
      <c r="I17" s="38">
        <v>412000</v>
      </c>
      <c r="J17" s="38">
        <f t="shared" si="1"/>
        <v>0</v>
      </c>
      <c r="K17" s="39">
        <f t="shared" si="2"/>
        <v>0</v>
      </c>
      <c r="L17" s="34">
        <v>1</v>
      </c>
      <c r="M17" s="34"/>
      <c r="N17" s="39">
        <f t="shared" si="0"/>
        <v>0</v>
      </c>
      <c r="O17" s="43">
        <f t="shared" si="3"/>
        <v>0</v>
      </c>
    </row>
    <row r="18" spans="1:15">
      <c r="A18" s="40">
        <v>16</v>
      </c>
      <c r="B18" s="42" t="s">
        <v>69</v>
      </c>
      <c r="C18" s="40" t="s">
        <v>56</v>
      </c>
      <c r="D18" s="40" t="s">
        <v>66</v>
      </c>
      <c r="E18" s="41">
        <v>0.03</v>
      </c>
      <c r="F18" s="40" t="s">
        <v>58</v>
      </c>
      <c r="G18" s="35"/>
      <c r="H18" s="58"/>
      <c r="I18" s="38">
        <v>368000</v>
      </c>
      <c r="J18" s="38">
        <f t="shared" si="1"/>
        <v>0</v>
      </c>
      <c r="K18" s="39">
        <f t="shared" si="2"/>
        <v>0</v>
      </c>
      <c r="L18" s="34">
        <v>1</v>
      </c>
      <c r="M18" s="34"/>
      <c r="N18" s="39">
        <f t="shared" si="0"/>
        <v>0</v>
      </c>
      <c r="O18" s="43">
        <f t="shared" si="3"/>
        <v>0</v>
      </c>
    </row>
    <row r="19" spans="1:15">
      <c r="A19" s="40">
        <v>17</v>
      </c>
      <c r="B19" s="42" t="s">
        <v>70</v>
      </c>
      <c r="C19" s="40" t="s">
        <v>56</v>
      </c>
      <c r="D19" s="40" t="s">
        <v>66</v>
      </c>
      <c r="E19" s="41">
        <v>0.03</v>
      </c>
      <c r="F19" s="40" t="s">
        <v>58</v>
      </c>
      <c r="G19" s="35"/>
      <c r="H19" s="58"/>
      <c r="I19" s="38">
        <v>315000</v>
      </c>
      <c r="J19" s="38">
        <f t="shared" si="1"/>
        <v>0</v>
      </c>
      <c r="K19" s="39">
        <f t="shared" si="2"/>
        <v>0</v>
      </c>
      <c r="L19" s="34">
        <v>1</v>
      </c>
      <c r="M19" s="34"/>
      <c r="N19" s="39">
        <f t="shared" si="0"/>
        <v>0</v>
      </c>
      <c r="O19" s="43">
        <f t="shared" si="3"/>
        <v>0</v>
      </c>
    </row>
    <row r="20" spans="1:15" ht="40.5">
      <c r="A20" s="40">
        <v>18</v>
      </c>
      <c r="B20" s="42" t="s">
        <v>154</v>
      </c>
      <c r="C20" s="40" t="s">
        <v>56</v>
      </c>
      <c r="D20" s="40" t="s">
        <v>66</v>
      </c>
      <c r="E20" s="41">
        <v>0.03</v>
      </c>
      <c r="F20" s="40" t="s">
        <v>58</v>
      </c>
      <c r="G20" s="35"/>
      <c r="H20" s="58"/>
      <c r="I20" s="38">
        <v>558000</v>
      </c>
      <c r="J20" s="38">
        <f t="shared" si="1"/>
        <v>0</v>
      </c>
      <c r="K20" s="39">
        <f t="shared" si="2"/>
        <v>0</v>
      </c>
      <c r="L20" s="34">
        <v>1</v>
      </c>
      <c r="M20" s="34"/>
      <c r="N20" s="39">
        <f t="shared" si="0"/>
        <v>0</v>
      </c>
      <c r="O20" s="43">
        <f t="shared" si="3"/>
        <v>0</v>
      </c>
    </row>
    <row r="21" spans="1:15" ht="40.5">
      <c r="A21" s="40">
        <v>19</v>
      </c>
      <c r="B21" s="42" t="s">
        <v>155</v>
      </c>
      <c r="C21" s="40" t="s">
        <v>56</v>
      </c>
      <c r="D21" s="40" t="s">
        <v>66</v>
      </c>
      <c r="E21" s="41">
        <v>0.03</v>
      </c>
      <c r="F21" s="40" t="s">
        <v>58</v>
      </c>
      <c r="G21" s="35"/>
      <c r="H21" s="58"/>
      <c r="I21" s="38">
        <v>483000</v>
      </c>
      <c r="J21" s="38">
        <f t="shared" si="1"/>
        <v>0</v>
      </c>
      <c r="K21" s="39">
        <f t="shared" si="2"/>
        <v>0</v>
      </c>
      <c r="L21" s="34">
        <v>1</v>
      </c>
      <c r="M21" s="34"/>
      <c r="N21" s="39">
        <f t="shared" si="0"/>
        <v>0</v>
      </c>
      <c r="O21" s="43">
        <f t="shared" si="3"/>
        <v>0</v>
      </c>
    </row>
    <row r="22" spans="1:15" ht="40.5">
      <c r="A22" s="40">
        <v>20</v>
      </c>
      <c r="B22" s="42" t="s">
        <v>156</v>
      </c>
      <c r="C22" s="40" t="s">
        <v>56</v>
      </c>
      <c r="D22" s="40" t="s">
        <v>66</v>
      </c>
      <c r="E22" s="41">
        <v>0.03</v>
      </c>
      <c r="F22" s="40" t="s">
        <v>58</v>
      </c>
      <c r="G22" s="35"/>
      <c r="H22" s="58"/>
      <c r="I22" s="38">
        <v>468000</v>
      </c>
      <c r="J22" s="38">
        <f t="shared" si="1"/>
        <v>0</v>
      </c>
      <c r="K22" s="39">
        <f t="shared" si="2"/>
        <v>0</v>
      </c>
      <c r="L22" s="34">
        <v>1</v>
      </c>
      <c r="M22" s="34"/>
      <c r="N22" s="39">
        <f t="shared" si="0"/>
        <v>0</v>
      </c>
      <c r="O22" s="43">
        <f t="shared" si="3"/>
        <v>0</v>
      </c>
    </row>
    <row r="23" spans="1:15" ht="40.5">
      <c r="A23" s="40">
        <v>21</v>
      </c>
      <c r="B23" s="42" t="s">
        <v>157</v>
      </c>
      <c r="C23" s="40" t="s">
        <v>56</v>
      </c>
      <c r="D23" s="40" t="s">
        <v>66</v>
      </c>
      <c r="E23" s="41">
        <v>0.03</v>
      </c>
      <c r="F23" s="40" t="s">
        <v>58</v>
      </c>
      <c r="G23" s="35"/>
      <c r="H23" s="58"/>
      <c r="I23" s="38">
        <v>450000</v>
      </c>
      <c r="J23" s="38">
        <f t="shared" si="1"/>
        <v>0</v>
      </c>
      <c r="K23" s="39">
        <f t="shared" si="2"/>
        <v>0</v>
      </c>
      <c r="L23" s="34">
        <v>1</v>
      </c>
      <c r="M23" s="34"/>
      <c r="N23" s="39">
        <f t="shared" si="0"/>
        <v>0</v>
      </c>
      <c r="O23" s="43">
        <f t="shared" si="3"/>
        <v>0</v>
      </c>
    </row>
    <row r="24" spans="1:15" ht="27">
      <c r="A24" s="40">
        <v>22</v>
      </c>
      <c r="B24" s="42" t="s">
        <v>71</v>
      </c>
      <c r="C24" s="40" t="s">
        <v>56</v>
      </c>
      <c r="D24" s="40" t="s">
        <v>64</v>
      </c>
      <c r="E24" s="41">
        <v>0.04</v>
      </c>
      <c r="F24" s="40" t="s">
        <v>58</v>
      </c>
      <c r="G24" s="35"/>
      <c r="H24" s="58"/>
      <c r="I24" s="38">
        <v>414000</v>
      </c>
      <c r="J24" s="38">
        <f t="shared" si="1"/>
        <v>0</v>
      </c>
      <c r="K24" s="39">
        <f t="shared" si="2"/>
        <v>0</v>
      </c>
      <c r="L24" s="34">
        <v>1</v>
      </c>
      <c r="M24" s="34"/>
      <c r="N24" s="39">
        <f t="shared" si="0"/>
        <v>0</v>
      </c>
      <c r="O24" s="43">
        <f t="shared" si="3"/>
        <v>0</v>
      </c>
    </row>
    <row r="25" spans="1:15" ht="40.5">
      <c r="A25" s="40">
        <v>23</v>
      </c>
      <c r="B25" s="42" t="s">
        <v>72</v>
      </c>
      <c r="C25" s="40" t="s">
        <v>56</v>
      </c>
      <c r="D25" s="40" t="s">
        <v>130</v>
      </c>
      <c r="E25" s="41">
        <v>0.03</v>
      </c>
      <c r="F25" s="40" t="s">
        <v>58</v>
      </c>
      <c r="G25" s="35"/>
      <c r="H25" s="58"/>
      <c r="I25" s="38">
        <v>375000</v>
      </c>
      <c r="J25" s="38">
        <f t="shared" si="1"/>
        <v>0</v>
      </c>
      <c r="K25" s="39">
        <f t="shared" si="2"/>
        <v>0</v>
      </c>
      <c r="L25" s="34">
        <v>1</v>
      </c>
      <c r="M25" s="34"/>
      <c r="N25" s="39">
        <f t="shared" si="0"/>
        <v>0</v>
      </c>
      <c r="O25" s="43">
        <f t="shared" si="3"/>
        <v>0</v>
      </c>
    </row>
    <row r="26" spans="1:15" ht="27">
      <c r="A26" s="40">
        <v>24</v>
      </c>
      <c r="B26" s="42" t="s">
        <v>73</v>
      </c>
      <c r="C26" s="40" t="s">
        <v>56</v>
      </c>
      <c r="D26" s="40" t="s">
        <v>57</v>
      </c>
      <c r="E26" s="41">
        <v>0.06</v>
      </c>
      <c r="F26" s="40" t="s">
        <v>58</v>
      </c>
      <c r="G26" s="35"/>
      <c r="H26" s="58"/>
      <c r="I26" s="38">
        <v>123000</v>
      </c>
      <c r="J26" s="38">
        <f t="shared" si="1"/>
        <v>0</v>
      </c>
      <c r="K26" s="39">
        <f t="shared" si="2"/>
        <v>0</v>
      </c>
      <c r="L26" s="34">
        <v>1</v>
      </c>
      <c r="M26" s="34"/>
      <c r="N26" s="39">
        <f t="shared" si="0"/>
        <v>0</v>
      </c>
      <c r="O26" s="43">
        <f t="shared" si="3"/>
        <v>0</v>
      </c>
    </row>
    <row r="27" spans="1:15" ht="27">
      <c r="A27" s="40">
        <v>25</v>
      </c>
      <c r="B27" s="42" t="s">
        <v>74</v>
      </c>
      <c r="C27" s="40" t="s">
        <v>56</v>
      </c>
      <c r="D27" s="40" t="s">
        <v>64</v>
      </c>
      <c r="E27" s="41">
        <v>0.06</v>
      </c>
      <c r="F27" s="40" t="s">
        <v>58</v>
      </c>
      <c r="G27" s="35"/>
      <c r="H27" s="58"/>
      <c r="I27" s="38">
        <v>340000</v>
      </c>
      <c r="J27" s="38">
        <f t="shared" si="1"/>
        <v>0</v>
      </c>
      <c r="K27" s="39">
        <f t="shared" si="2"/>
        <v>0</v>
      </c>
      <c r="L27" s="34">
        <v>1</v>
      </c>
      <c r="M27" s="34"/>
      <c r="N27" s="39">
        <f t="shared" si="0"/>
        <v>0</v>
      </c>
      <c r="O27" s="43">
        <f t="shared" si="3"/>
        <v>0</v>
      </c>
    </row>
    <row r="28" spans="1:15" ht="27">
      <c r="A28" s="40">
        <v>26</v>
      </c>
      <c r="B28" s="42" t="s">
        <v>158</v>
      </c>
      <c r="C28" s="40" t="s">
        <v>56</v>
      </c>
      <c r="D28" s="40" t="s">
        <v>64</v>
      </c>
      <c r="E28" s="41">
        <v>0.06</v>
      </c>
      <c r="F28" s="40" t="s">
        <v>58</v>
      </c>
      <c r="G28" s="35"/>
      <c r="H28" s="58"/>
      <c r="I28" s="38">
        <v>517000</v>
      </c>
      <c r="J28" s="38">
        <f t="shared" si="1"/>
        <v>0</v>
      </c>
      <c r="K28" s="39">
        <f t="shared" si="2"/>
        <v>0</v>
      </c>
      <c r="L28" s="34">
        <v>1</v>
      </c>
      <c r="M28" s="34"/>
      <c r="N28" s="39">
        <f t="shared" si="0"/>
        <v>0</v>
      </c>
      <c r="O28" s="43">
        <f t="shared" si="3"/>
        <v>0</v>
      </c>
    </row>
    <row r="29" spans="1:15">
      <c r="A29" s="40">
        <v>27</v>
      </c>
      <c r="B29" s="42" t="s">
        <v>75</v>
      </c>
      <c r="C29" s="40" t="s">
        <v>63</v>
      </c>
      <c r="D29" s="40" t="s">
        <v>60</v>
      </c>
      <c r="E29" s="41">
        <v>0.13</v>
      </c>
      <c r="F29" s="40" t="s">
        <v>65</v>
      </c>
      <c r="G29" s="35"/>
      <c r="H29" s="58"/>
      <c r="I29" s="38">
        <v>832000</v>
      </c>
      <c r="J29" s="38">
        <f t="shared" si="1"/>
        <v>0</v>
      </c>
      <c r="K29" s="39">
        <f t="shared" si="2"/>
        <v>0</v>
      </c>
      <c r="L29" s="34">
        <v>1</v>
      </c>
      <c r="M29" s="34"/>
      <c r="N29" s="39">
        <f t="shared" si="0"/>
        <v>0</v>
      </c>
      <c r="O29" s="43">
        <f t="shared" si="3"/>
        <v>0</v>
      </c>
    </row>
    <row r="30" spans="1:15">
      <c r="A30" s="40">
        <v>28</v>
      </c>
      <c r="B30" s="42" t="s">
        <v>75</v>
      </c>
      <c r="C30" s="40" t="s">
        <v>76</v>
      </c>
      <c r="D30" s="40" t="s">
        <v>60</v>
      </c>
      <c r="E30" s="41">
        <v>0.13</v>
      </c>
      <c r="F30" s="40" t="s">
        <v>77</v>
      </c>
      <c r="G30" s="35"/>
      <c r="H30" s="58"/>
      <c r="I30" s="38">
        <v>832000</v>
      </c>
      <c r="J30" s="38">
        <f t="shared" si="1"/>
        <v>0</v>
      </c>
      <c r="K30" s="39">
        <f t="shared" si="2"/>
        <v>0</v>
      </c>
      <c r="L30" s="34">
        <v>1</v>
      </c>
      <c r="M30" s="34"/>
      <c r="N30" s="39">
        <f t="shared" si="0"/>
        <v>0</v>
      </c>
      <c r="O30" s="43">
        <f t="shared" si="3"/>
        <v>0</v>
      </c>
    </row>
    <row r="31" spans="1:15" ht="27">
      <c r="A31" s="40">
        <v>29</v>
      </c>
      <c r="B31" s="42" t="s">
        <v>78</v>
      </c>
      <c r="C31" s="40" t="s">
        <v>63</v>
      </c>
      <c r="D31" s="40" t="s">
        <v>57</v>
      </c>
      <c r="E31" s="41">
        <v>0.35</v>
      </c>
      <c r="F31" s="40" t="s">
        <v>65</v>
      </c>
      <c r="G31" s="35"/>
      <c r="H31" s="58"/>
      <c r="I31" s="38">
        <v>955000</v>
      </c>
      <c r="J31" s="38">
        <f t="shared" si="1"/>
        <v>0</v>
      </c>
      <c r="K31" s="39">
        <f t="shared" si="2"/>
        <v>0</v>
      </c>
      <c r="L31" s="34">
        <v>1</v>
      </c>
      <c r="M31" s="34"/>
      <c r="N31" s="39">
        <f t="shared" si="0"/>
        <v>0</v>
      </c>
      <c r="O31" s="43">
        <f t="shared" si="3"/>
        <v>0</v>
      </c>
    </row>
    <row r="32" spans="1:15" ht="27">
      <c r="A32" s="40">
        <v>30</v>
      </c>
      <c r="B32" s="42" t="s">
        <v>79</v>
      </c>
      <c r="C32" s="40" t="s">
        <v>63</v>
      </c>
      <c r="D32" s="40" t="s">
        <v>60</v>
      </c>
      <c r="E32" s="41">
        <v>0.2</v>
      </c>
      <c r="F32" s="40" t="s">
        <v>65</v>
      </c>
      <c r="G32" s="35"/>
      <c r="H32" s="58"/>
      <c r="I32" s="38">
        <v>856000</v>
      </c>
      <c r="J32" s="38">
        <f t="shared" si="1"/>
        <v>0</v>
      </c>
      <c r="K32" s="39">
        <f t="shared" si="2"/>
        <v>0</v>
      </c>
      <c r="L32" s="34">
        <v>1</v>
      </c>
      <c r="M32" s="34"/>
      <c r="N32" s="39">
        <f t="shared" si="0"/>
        <v>0</v>
      </c>
      <c r="O32" s="43">
        <f t="shared" si="3"/>
        <v>0</v>
      </c>
    </row>
    <row r="33" spans="1:15" ht="27">
      <c r="A33" s="40">
        <v>31</v>
      </c>
      <c r="B33" s="42" t="s">
        <v>120</v>
      </c>
      <c r="C33" s="40" t="s">
        <v>63</v>
      </c>
      <c r="D33" s="40" t="s">
        <v>57</v>
      </c>
      <c r="E33" s="41">
        <v>0.15</v>
      </c>
      <c r="F33" s="40" t="s">
        <v>65</v>
      </c>
      <c r="G33" s="35"/>
      <c r="H33" s="58"/>
      <c r="I33" s="38">
        <v>757000</v>
      </c>
      <c r="J33" s="38">
        <f>H33*I33</f>
        <v>0</v>
      </c>
      <c r="K33" s="39">
        <f t="shared" si="2"/>
        <v>0</v>
      </c>
      <c r="L33" s="34">
        <v>1</v>
      </c>
      <c r="M33" s="34"/>
      <c r="N33" s="39">
        <f t="shared" si="0"/>
        <v>0</v>
      </c>
      <c r="O33" s="43">
        <f t="shared" si="3"/>
        <v>0</v>
      </c>
    </row>
    <row r="34" spans="1:15" ht="27">
      <c r="A34" s="40">
        <v>32</v>
      </c>
      <c r="B34" s="42" t="s">
        <v>80</v>
      </c>
      <c r="C34" s="40" t="s">
        <v>63</v>
      </c>
      <c r="D34" s="40" t="s">
        <v>57</v>
      </c>
      <c r="E34" s="41">
        <v>0.1</v>
      </c>
      <c r="F34" s="40" t="s">
        <v>58</v>
      </c>
      <c r="G34" s="35"/>
      <c r="H34" s="58"/>
      <c r="I34" s="38">
        <v>96000</v>
      </c>
      <c r="J34" s="38">
        <f t="shared" si="1"/>
        <v>0</v>
      </c>
      <c r="K34" s="39">
        <f t="shared" si="2"/>
        <v>0</v>
      </c>
      <c r="L34" s="34">
        <v>1</v>
      </c>
      <c r="M34" s="34"/>
      <c r="N34" s="39">
        <f t="shared" si="0"/>
        <v>0</v>
      </c>
      <c r="O34" s="43">
        <f t="shared" si="3"/>
        <v>0</v>
      </c>
    </row>
    <row r="35" spans="1:15" ht="27">
      <c r="A35" s="40">
        <v>33</v>
      </c>
      <c r="B35" s="42" t="s">
        <v>81</v>
      </c>
      <c r="C35" s="40" t="s">
        <v>121</v>
      </c>
      <c r="D35" s="40" t="s">
        <v>57</v>
      </c>
      <c r="E35" s="41">
        <v>0.2</v>
      </c>
      <c r="F35" s="40" t="s">
        <v>122</v>
      </c>
      <c r="G35" s="35"/>
      <c r="H35" s="58"/>
      <c r="I35" s="38">
        <v>761000</v>
      </c>
      <c r="J35" s="38">
        <f>H35*I35</f>
        <v>0</v>
      </c>
      <c r="K35" s="39">
        <f t="shared" si="2"/>
        <v>0</v>
      </c>
      <c r="L35" s="34">
        <v>1</v>
      </c>
      <c r="M35" s="34"/>
      <c r="N35" s="39">
        <f t="shared" si="0"/>
        <v>0</v>
      </c>
      <c r="O35" s="43">
        <f t="shared" si="3"/>
        <v>0</v>
      </c>
    </row>
    <row r="36" spans="1:15" ht="27">
      <c r="A36" s="40">
        <v>34</v>
      </c>
      <c r="B36" s="42" t="s">
        <v>81</v>
      </c>
      <c r="C36" s="40" t="s">
        <v>121</v>
      </c>
      <c r="D36" s="40" t="s">
        <v>64</v>
      </c>
      <c r="E36" s="41">
        <v>0.2</v>
      </c>
      <c r="F36" s="40" t="s">
        <v>122</v>
      </c>
      <c r="G36" s="35"/>
      <c r="H36" s="58"/>
      <c r="I36" s="38">
        <v>634000</v>
      </c>
      <c r="J36" s="38">
        <f t="shared" si="1"/>
        <v>0</v>
      </c>
      <c r="K36" s="39">
        <f t="shared" si="2"/>
        <v>0</v>
      </c>
      <c r="L36" s="34">
        <v>1</v>
      </c>
      <c r="M36" s="34"/>
      <c r="N36" s="39">
        <f t="shared" si="0"/>
        <v>0</v>
      </c>
      <c r="O36" s="43">
        <f t="shared" si="3"/>
        <v>0</v>
      </c>
    </row>
    <row r="37" spans="1:15" ht="27">
      <c r="A37" s="40">
        <v>35</v>
      </c>
      <c r="B37" s="42" t="s">
        <v>81</v>
      </c>
      <c r="C37" s="40" t="s">
        <v>121</v>
      </c>
      <c r="D37" s="40" t="s">
        <v>60</v>
      </c>
      <c r="E37" s="41">
        <v>0.2</v>
      </c>
      <c r="F37" s="40" t="s">
        <v>122</v>
      </c>
      <c r="G37" s="35"/>
      <c r="H37" s="58"/>
      <c r="I37" s="38">
        <v>808000</v>
      </c>
      <c r="J37" s="38">
        <f t="shared" si="1"/>
        <v>0</v>
      </c>
      <c r="K37" s="39">
        <f t="shared" si="2"/>
        <v>0</v>
      </c>
      <c r="L37" s="34">
        <v>1</v>
      </c>
      <c r="M37" s="34"/>
      <c r="N37" s="39">
        <f t="shared" si="0"/>
        <v>0</v>
      </c>
      <c r="O37" s="43">
        <f t="shared" si="3"/>
        <v>0</v>
      </c>
    </row>
    <row r="38" spans="1:15" ht="27">
      <c r="A38" s="40">
        <v>36</v>
      </c>
      <c r="B38" s="42" t="s">
        <v>82</v>
      </c>
      <c r="C38" s="40" t="s">
        <v>56</v>
      </c>
      <c r="D38" s="40" t="s">
        <v>64</v>
      </c>
      <c r="E38" s="41">
        <v>0.04</v>
      </c>
      <c r="F38" s="40" t="s">
        <v>58</v>
      </c>
      <c r="G38" s="35"/>
      <c r="H38" s="58"/>
      <c r="I38" s="38">
        <v>482000</v>
      </c>
      <c r="J38" s="38">
        <f t="shared" si="1"/>
        <v>0</v>
      </c>
      <c r="K38" s="39">
        <f t="shared" si="2"/>
        <v>0</v>
      </c>
      <c r="L38" s="34">
        <v>1</v>
      </c>
      <c r="M38" s="34"/>
      <c r="N38" s="39">
        <f t="shared" si="0"/>
        <v>0</v>
      </c>
      <c r="O38" s="43">
        <f t="shared" si="3"/>
        <v>0</v>
      </c>
    </row>
    <row r="39" spans="1:15">
      <c r="A39" s="40">
        <v>37</v>
      </c>
      <c r="B39" s="42" t="s">
        <v>82</v>
      </c>
      <c r="C39" s="40" t="s">
        <v>56</v>
      </c>
      <c r="D39" s="40" t="s">
        <v>66</v>
      </c>
      <c r="E39" s="41">
        <v>0.03</v>
      </c>
      <c r="F39" s="40" t="s">
        <v>58</v>
      </c>
      <c r="G39" s="35"/>
      <c r="H39" s="58"/>
      <c r="I39" s="38">
        <v>454000</v>
      </c>
      <c r="J39" s="38">
        <f t="shared" si="1"/>
        <v>0</v>
      </c>
      <c r="K39" s="39">
        <f t="shared" si="2"/>
        <v>0</v>
      </c>
      <c r="L39" s="34">
        <v>1</v>
      </c>
      <c r="M39" s="34"/>
      <c r="N39" s="39">
        <f t="shared" si="0"/>
        <v>0</v>
      </c>
      <c r="O39" s="43">
        <f t="shared" si="3"/>
        <v>0</v>
      </c>
    </row>
    <row r="40" spans="1:15" ht="27">
      <c r="A40" s="40">
        <v>38</v>
      </c>
      <c r="B40" s="42" t="s">
        <v>123</v>
      </c>
      <c r="C40" s="40" t="s">
        <v>76</v>
      </c>
      <c r="D40" s="40" t="s">
        <v>64</v>
      </c>
      <c r="E40" s="41">
        <v>0.15</v>
      </c>
      <c r="F40" s="40" t="s">
        <v>77</v>
      </c>
      <c r="G40" s="35"/>
      <c r="H40" s="58"/>
      <c r="I40" s="38">
        <v>565000</v>
      </c>
      <c r="J40" s="38">
        <f t="shared" si="1"/>
        <v>0</v>
      </c>
      <c r="K40" s="39">
        <f t="shared" si="2"/>
        <v>0</v>
      </c>
      <c r="L40" s="34">
        <v>1</v>
      </c>
      <c r="M40" s="34"/>
      <c r="N40" s="39">
        <f t="shared" si="0"/>
        <v>0</v>
      </c>
      <c r="O40" s="43">
        <f t="shared" si="3"/>
        <v>0</v>
      </c>
    </row>
    <row r="41" spans="1:15" ht="40.5">
      <c r="A41" s="40">
        <v>39</v>
      </c>
      <c r="B41" s="42" t="s">
        <v>124</v>
      </c>
      <c r="C41" s="40" t="s">
        <v>76</v>
      </c>
      <c r="D41" s="40" t="s">
        <v>129</v>
      </c>
      <c r="E41" s="41">
        <v>0.2</v>
      </c>
      <c r="F41" s="40" t="s">
        <v>77</v>
      </c>
      <c r="G41" s="35"/>
      <c r="H41" s="58"/>
      <c r="I41" s="38">
        <v>547000</v>
      </c>
      <c r="J41" s="38">
        <f t="shared" si="1"/>
        <v>0</v>
      </c>
      <c r="K41" s="39">
        <f t="shared" si="2"/>
        <v>0</v>
      </c>
      <c r="L41" s="34">
        <v>1</v>
      </c>
      <c r="M41" s="34"/>
      <c r="N41" s="39">
        <f t="shared" si="0"/>
        <v>0</v>
      </c>
      <c r="O41" s="43">
        <f t="shared" si="3"/>
        <v>0</v>
      </c>
    </row>
    <row r="42" spans="1:15" ht="27">
      <c r="A42" s="40">
        <v>40</v>
      </c>
      <c r="B42" s="42" t="s">
        <v>83</v>
      </c>
      <c r="C42" s="40" t="s">
        <v>76</v>
      </c>
      <c r="D42" s="40" t="s">
        <v>159</v>
      </c>
      <c r="E42" s="41">
        <v>0.2</v>
      </c>
      <c r="F42" s="40" t="s">
        <v>77</v>
      </c>
      <c r="G42" s="35"/>
      <c r="H42" s="58"/>
      <c r="I42" s="38">
        <v>700000</v>
      </c>
      <c r="J42" s="38">
        <f t="shared" si="1"/>
        <v>0</v>
      </c>
      <c r="K42" s="39">
        <f t="shared" si="2"/>
        <v>0</v>
      </c>
      <c r="L42" s="34">
        <v>1</v>
      </c>
      <c r="M42" s="34"/>
      <c r="N42" s="39">
        <f t="shared" si="0"/>
        <v>0</v>
      </c>
      <c r="O42" s="43">
        <f t="shared" si="3"/>
        <v>0</v>
      </c>
    </row>
    <row r="43" spans="1:15" ht="27">
      <c r="A43" s="40">
        <v>41</v>
      </c>
      <c r="B43" s="42" t="s">
        <v>84</v>
      </c>
      <c r="C43" s="40" t="s">
        <v>76</v>
      </c>
      <c r="D43" s="40" t="s">
        <v>159</v>
      </c>
      <c r="E43" s="41">
        <v>0.2</v>
      </c>
      <c r="F43" s="40" t="s">
        <v>77</v>
      </c>
      <c r="G43" s="35"/>
      <c r="H43" s="58"/>
      <c r="I43" s="38">
        <v>650000</v>
      </c>
      <c r="J43" s="38">
        <f t="shared" si="1"/>
        <v>0</v>
      </c>
      <c r="K43" s="39">
        <f t="shared" si="2"/>
        <v>0</v>
      </c>
      <c r="L43" s="34">
        <v>1</v>
      </c>
      <c r="M43" s="34"/>
      <c r="N43" s="39">
        <f t="shared" si="0"/>
        <v>0</v>
      </c>
      <c r="O43" s="43">
        <f t="shared" si="3"/>
        <v>0</v>
      </c>
    </row>
    <row r="44" spans="1:15" ht="27">
      <c r="A44" s="40">
        <v>42</v>
      </c>
      <c r="B44" s="42" t="s">
        <v>85</v>
      </c>
      <c r="C44" s="40" t="s">
        <v>76</v>
      </c>
      <c r="D44" s="40" t="s">
        <v>64</v>
      </c>
      <c r="E44" s="41">
        <v>0.15</v>
      </c>
      <c r="F44" s="40" t="s">
        <v>77</v>
      </c>
      <c r="G44" s="35"/>
      <c r="H44" s="58"/>
      <c r="I44" s="38">
        <v>553000</v>
      </c>
      <c r="J44" s="38">
        <f t="shared" si="1"/>
        <v>0</v>
      </c>
      <c r="K44" s="39">
        <f t="shared" si="2"/>
        <v>0</v>
      </c>
      <c r="L44" s="34">
        <v>1</v>
      </c>
      <c r="M44" s="34"/>
      <c r="N44" s="39">
        <f t="shared" si="0"/>
        <v>0</v>
      </c>
      <c r="O44" s="43">
        <f t="shared" si="3"/>
        <v>0</v>
      </c>
    </row>
    <row r="45" spans="1:15" ht="40.5">
      <c r="A45" s="40">
        <v>43</v>
      </c>
      <c r="B45" s="42" t="s">
        <v>86</v>
      </c>
      <c r="C45" s="40" t="s">
        <v>76</v>
      </c>
      <c r="D45" s="40" t="s">
        <v>160</v>
      </c>
      <c r="E45" s="41">
        <v>0.15</v>
      </c>
      <c r="F45" s="40" t="s">
        <v>77</v>
      </c>
      <c r="G45" s="35"/>
      <c r="H45" s="58"/>
      <c r="I45" s="38">
        <v>954000</v>
      </c>
      <c r="J45" s="38">
        <f t="shared" si="1"/>
        <v>0</v>
      </c>
      <c r="K45" s="39">
        <f t="shared" si="2"/>
        <v>0</v>
      </c>
      <c r="L45" s="34">
        <v>1</v>
      </c>
      <c r="M45" s="34"/>
      <c r="N45" s="39">
        <f t="shared" si="0"/>
        <v>0</v>
      </c>
      <c r="O45" s="43">
        <f t="shared" si="3"/>
        <v>0</v>
      </c>
    </row>
    <row r="46" spans="1:15" ht="27">
      <c r="A46" s="40">
        <v>44</v>
      </c>
      <c r="B46" s="42" t="s">
        <v>87</v>
      </c>
      <c r="C46" s="40" t="s">
        <v>63</v>
      </c>
      <c r="D46" s="40" t="s">
        <v>57</v>
      </c>
      <c r="E46" s="41">
        <v>0.15</v>
      </c>
      <c r="F46" s="40" t="s">
        <v>65</v>
      </c>
      <c r="G46" s="35"/>
      <c r="H46" s="58"/>
      <c r="I46" s="38">
        <v>867000</v>
      </c>
      <c r="J46" s="38">
        <f t="shared" si="1"/>
        <v>0</v>
      </c>
      <c r="K46" s="39">
        <f t="shared" si="2"/>
        <v>0</v>
      </c>
      <c r="L46" s="34">
        <v>1</v>
      </c>
      <c r="M46" s="34"/>
      <c r="N46" s="39">
        <f t="shared" si="0"/>
        <v>0</v>
      </c>
      <c r="O46" s="43">
        <f t="shared" si="3"/>
        <v>0</v>
      </c>
    </row>
    <row r="47" spans="1:15" ht="27">
      <c r="A47" s="40">
        <v>45</v>
      </c>
      <c r="B47" s="42" t="s">
        <v>88</v>
      </c>
      <c r="C47" s="40" t="s">
        <v>56</v>
      </c>
      <c r="D47" s="40" t="s">
        <v>57</v>
      </c>
      <c r="E47" s="41">
        <v>0.1</v>
      </c>
      <c r="F47" s="40" t="s">
        <v>58</v>
      </c>
      <c r="G47" s="35"/>
      <c r="H47" s="58"/>
      <c r="I47" s="38">
        <v>324000</v>
      </c>
      <c r="J47" s="38">
        <f t="shared" si="1"/>
        <v>0</v>
      </c>
      <c r="K47" s="39">
        <f t="shared" si="2"/>
        <v>0</v>
      </c>
      <c r="L47" s="34">
        <v>1</v>
      </c>
      <c r="M47" s="34"/>
      <c r="N47" s="39">
        <f t="shared" si="0"/>
        <v>0</v>
      </c>
      <c r="O47" s="43">
        <f t="shared" si="3"/>
        <v>0</v>
      </c>
    </row>
    <row r="48" spans="1:15" ht="40.5">
      <c r="A48" s="40">
        <v>46</v>
      </c>
      <c r="B48" s="42" t="s">
        <v>89</v>
      </c>
      <c r="C48" s="40" t="s">
        <v>56</v>
      </c>
      <c r="D48" s="40" t="s">
        <v>64</v>
      </c>
      <c r="E48" s="41">
        <v>0.01</v>
      </c>
      <c r="F48" s="40" t="s">
        <v>58</v>
      </c>
      <c r="G48" s="35"/>
      <c r="H48" s="58"/>
      <c r="I48" s="38">
        <v>402000</v>
      </c>
      <c r="J48" s="38">
        <f t="shared" si="1"/>
        <v>0</v>
      </c>
      <c r="K48" s="39">
        <f t="shared" si="2"/>
        <v>0</v>
      </c>
      <c r="L48" s="34">
        <v>1</v>
      </c>
      <c r="M48" s="34"/>
      <c r="N48" s="39">
        <f t="shared" si="0"/>
        <v>0</v>
      </c>
      <c r="O48" s="43">
        <f t="shared" si="3"/>
        <v>0</v>
      </c>
    </row>
    <row r="49" spans="1:15" ht="27">
      <c r="A49" s="40">
        <v>47</v>
      </c>
      <c r="B49" s="42" t="s">
        <v>125</v>
      </c>
      <c r="C49" s="40" t="s">
        <v>121</v>
      </c>
      <c r="D49" s="40" t="s">
        <v>60</v>
      </c>
      <c r="E49" s="41">
        <v>0.17</v>
      </c>
      <c r="F49" s="40" t="s">
        <v>122</v>
      </c>
      <c r="G49" s="35"/>
      <c r="H49" s="58"/>
      <c r="I49" s="38">
        <v>742000</v>
      </c>
      <c r="J49" s="38">
        <f t="shared" si="1"/>
        <v>0</v>
      </c>
      <c r="K49" s="39">
        <f t="shared" si="2"/>
        <v>0</v>
      </c>
      <c r="L49" s="34">
        <v>1</v>
      </c>
      <c r="M49" s="34"/>
      <c r="N49" s="39">
        <f t="shared" si="0"/>
        <v>0</v>
      </c>
      <c r="O49" s="43">
        <f t="shared" si="3"/>
        <v>0</v>
      </c>
    </row>
    <row r="50" spans="1:15" ht="27">
      <c r="A50" s="40">
        <v>48</v>
      </c>
      <c r="B50" s="42" t="s">
        <v>125</v>
      </c>
      <c r="C50" s="40" t="s">
        <v>121</v>
      </c>
      <c r="D50" s="40" t="s">
        <v>64</v>
      </c>
      <c r="E50" s="41">
        <v>0.2</v>
      </c>
      <c r="F50" s="40" t="s">
        <v>122</v>
      </c>
      <c r="G50" s="35"/>
      <c r="H50" s="58"/>
      <c r="I50" s="38">
        <v>686000</v>
      </c>
      <c r="J50" s="38">
        <f t="shared" si="1"/>
        <v>0</v>
      </c>
      <c r="K50" s="39">
        <f t="shared" si="2"/>
        <v>0</v>
      </c>
      <c r="L50" s="34">
        <v>1</v>
      </c>
      <c r="M50" s="34"/>
      <c r="N50" s="39">
        <f>K50*E50/L50*M50</f>
        <v>0</v>
      </c>
      <c r="O50" s="43">
        <f t="shared" si="3"/>
        <v>0</v>
      </c>
    </row>
    <row r="51" spans="1:15" ht="27">
      <c r="A51" s="40">
        <v>49</v>
      </c>
      <c r="B51" s="42" t="s">
        <v>125</v>
      </c>
      <c r="C51" s="40" t="s">
        <v>121</v>
      </c>
      <c r="D51" s="40" t="s">
        <v>66</v>
      </c>
      <c r="E51" s="41">
        <v>0.2</v>
      </c>
      <c r="F51" s="40" t="s">
        <v>122</v>
      </c>
      <c r="G51" s="35"/>
      <c r="H51" s="58"/>
      <c r="I51" s="38">
        <v>686000</v>
      </c>
      <c r="J51" s="38">
        <f t="shared" si="1"/>
        <v>0</v>
      </c>
      <c r="K51" s="39">
        <f t="shared" si="2"/>
        <v>0</v>
      </c>
      <c r="L51" s="34">
        <v>1</v>
      </c>
      <c r="M51" s="34"/>
      <c r="N51" s="39">
        <f t="shared" si="0"/>
        <v>0</v>
      </c>
      <c r="O51" s="43">
        <f t="shared" si="3"/>
        <v>0</v>
      </c>
    </row>
    <row r="52" spans="1:15" ht="27">
      <c r="A52" s="40">
        <v>50</v>
      </c>
      <c r="B52" s="42" t="s">
        <v>126</v>
      </c>
      <c r="C52" s="40" t="s">
        <v>63</v>
      </c>
      <c r="D52" s="40" t="s">
        <v>57</v>
      </c>
      <c r="E52" s="41">
        <v>0.2</v>
      </c>
      <c r="F52" s="40" t="s">
        <v>65</v>
      </c>
      <c r="G52" s="35"/>
      <c r="H52" s="58"/>
      <c r="I52" s="38">
        <v>726000</v>
      </c>
      <c r="J52" s="38">
        <f t="shared" si="1"/>
        <v>0</v>
      </c>
      <c r="K52" s="39">
        <f t="shared" si="2"/>
        <v>0</v>
      </c>
      <c r="L52" s="34">
        <v>1</v>
      </c>
      <c r="M52" s="34"/>
      <c r="N52" s="39">
        <f t="shared" si="0"/>
        <v>0</v>
      </c>
      <c r="O52" s="43">
        <f t="shared" si="3"/>
        <v>0</v>
      </c>
    </row>
    <row r="53" spans="1:15" ht="40.5">
      <c r="A53" s="40">
        <v>51</v>
      </c>
      <c r="B53" s="42" t="s">
        <v>126</v>
      </c>
      <c r="C53" s="40" t="s">
        <v>127</v>
      </c>
      <c r="D53" s="40" t="s">
        <v>161</v>
      </c>
      <c r="E53" s="41">
        <v>0.17</v>
      </c>
      <c r="F53" s="40" t="s">
        <v>122</v>
      </c>
      <c r="G53" s="33"/>
      <c r="H53" s="59"/>
      <c r="I53" s="38">
        <v>726000</v>
      </c>
      <c r="J53" s="38">
        <f>H53*I53</f>
        <v>0</v>
      </c>
      <c r="K53" s="39">
        <f>IF(G53&gt;J53,J53,G53)</f>
        <v>0</v>
      </c>
      <c r="L53" s="34">
        <v>1</v>
      </c>
      <c r="M53" s="34"/>
      <c r="N53" s="39">
        <f>K53*E53/L53*M53</f>
        <v>0</v>
      </c>
      <c r="O53" s="43">
        <f t="shared" si="3"/>
        <v>0</v>
      </c>
    </row>
    <row r="54" spans="1:15" ht="27">
      <c r="A54" s="40">
        <v>52</v>
      </c>
      <c r="B54" s="42" t="s">
        <v>126</v>
      </c>
      <c r="C54" s="40" t="s">
        <v>56</v>
      </c>
      <c r="D54" s="40" t="s">
        <v>162</v>
      </c>
      <c r="E54" s="41">
        <v>0.1</v>
      </c>
      <c r="F54" s="40" t="s">
        <v>58</v>
      </c>
      <c r="G54" s="33"/>
      <c r="H54" s="59"/>
      <c r="I54" s="38">
        <v>324000</v>
      </c>
      <c r="J54" s="38">
        <f>H54*I54</f>
        <v>0</v>
      </c>
      <c r="K54" s="39">
        <f t="shared" si="2"/>
        <v>0</v>
      </c>
      <c r="L54" s="34">
        <v>1</v>
      </c>
      <c r="M54" s="34"/>
      <c r="N54" s="39">
        <f t="shared" ref="N54:N61" si="4">K54*E54/L54*M54</f>
        <v>0</v>
      </c>
      <c r="O54" s="43">
        <f t="shared" si="3"/>
        <v>0</v>
      </c>
    </row>
    <row r="55" spans="1:15" ht="27">
      <c r="A55" s="40">
        <v>53</v>
      </c>
      <c r="B55" s="42" t="s">
        <v>128</v>
      </c>
      <c r="C55" s="40" t="s">
        <v>63</v>
      </c>
      <c r="D55" s="40" t="s">
        <v>64</v>
      </c>
      <c r="E55" s="41">
        <v>0.15</v>
      </c>
      <c r="F55" s="40" t="s">
        <v>65</v>
      </c>
      <c r="G55" s="35"/>
      <c r="H55" s="58"/>
      <c r="I55" s="38">
        <v>829000</v>
      </c>
      <c r="J55" s="38">
        <f>H55*I55</f>
        <v>0</v>
      </c>
      <c r="K55" s="39">
        <f t="shared" si="2"/>
        <v>0</v>
      </c>
      <c r="L55" s="34">
        <v>1</v>
      </c>
      <c r="M55" s="34"/>
      <c r="N55" s="39">
        <f t="shared" si="4"/>
        <v>0</v>
      </c>
      <c r="O55" s="43">
        <f t="shared" si="3"/>
        <v>0</v>
      </c>
    </row>
    <row r="56" spans="1:15" ht="27">
      <c r="A56" s="40">
        <v>54</v>
      </c>
      <c r="B56" s="42" t="s">
        <v>164</v>
      </c>
      <c r="C56" s="40" t="s">
        <v>76</v>
      </c>
      <c r="D56" s="40" t="s">
        <v>57</v>
      </c>
      <c r="E56" s="41">
        <v>0.15</v>
      </c>
      <c r="F56" s="40" t="s">
        <v>77</v>
      </c>
      <c r="G56" s="35"/>
      <c r="H56" s="58"/>
      <c r="I56" s="38">
        <v>437000</v>
      </c>
      <c r="J56" s="38">
        <f t="shared" si="1"/>
        <v>0</v>
      </c>
      <c r="K56" s="39">
        <f t="shared" si="2"/>
        <v>0</v>
      </c>
      <c r="L56" s="34">
        <v>1</v>
      </c>
      <c r="M56" s="34"/>
      <c r="N56" s="39">
        <f t="shared" si="4"/>
        <v>0</v>
      </c>
      <c r="O56" s="43">
        <f t="shared" si="3"/>
        <v>0</v>
      </c>
    </row>
    <row r="57" spans="1:15" ht="27">
      <c r="A57" s="40">
        <v>55</v>
      </c>
      <c r="B57" s="42" t="s">
        <v>90</v>
      </c>
      <c r="C57" s="40" t="s">
        <v>76</v>
      </c>
      <c r="D57" s="40" t="s">
        <v>57</v>
      </c>
      <c r="E57" s="41">
        <v>0.15</v>
      </c>
      <c r="F57" s="40" t="s">
        <v>77</v>
      </c>
      <c r="G57" s="35"/>
      <c r="H57" s="58"/>
      <c r="I57" s="38">
        <v>688000</v>
      </c>
      <c r="J57" s="38">
        <f t="shared" si="1"/>
        <v>0</v>
      </c>
      <c r="K57" s="39">
        <f t="shared" si="2"/>
        <v>0</v>
      </c>
      <c r="L57" s="34">
        <v>1</v>
      </c>
      <c r="M57" s="34"/>
      <c r="N57" s="39">
        <f t="shared" si="4"/>
        <v>0</v>
      </c>
      <c r="O57" s="43">
        <f t="shared" si="3"/>
        <v>0</v>
      </c>
    </row>
    <row r="58" spans="1:15" ht="27">
      <c r="A58" s="40">
        <v>56</v>
      </c>
      <c r="B58" s="42" t="s">
        <v>91</v>
      </c>
      <c r="C58" s="40" t="s">
        <v>76</v>
      </c>
      <c r="D58" s="40" t="s">
        <v>57</v>
      </c>
      <c r="E58" s="41">
        <v>0.15</v>
      </c>
      <c r="F58" s="40" t="s">
        <v>77</v>
      </c>
      <c r="G58" s="35"/>
      <c r="H58" s="58"/>
      <c r="I58" s="38">
        <v>842000</v>
      </c>
      <c r="J58" s="38">
        <f t="shared" si="1"/>
        <v>0</v>
      </c>
      <c r="K58" s="39">
        <f t="shared" si="2"/>
        <v>0</v>
      </c>
      <c r="L58" s="34">
        <v>1</v>
      </c>
      <c r="M58" s="34"/>
      <c r="N58" s="39">
        <f t="shared" si="4"/>
        <v>0</v>
      </c>
      <c r="O58" s="43">
        <f t="shared" si="3"/>
        <v>0</v>
      </c>
    </row>
    <row r="59" spans="1:15">
      <c r="A59" s="40">
        <v>57</v>
      </c>
      <c r="B59" s="42" t="s">
        <v>163</v>
      </c>
      <c r="C59" s="40" t="s">
        <v>76</v>
      </c>
      <c r="D59" s="40" t="s">
        <v>60</v>
      </c>
      <c r="E59" s="41">
        <v>0.15</v>
      </c>
      <c r="F59" s="40" t="s">
        <v>77</v>
      </c>
      <c r="G59" s="35"/>
      <c r="H59" s="58"/>
      <c r="I59" s="38"/>
      <c r="J59" s="38"/>
      <c r="K59" s="39"/>
      <c r="L59" s="34">
        <v>1</v>
      </c>
      <c r="M59" s="34"/>
      <c r="N59" s="39">
        <f t="shared" si="4"/>
        <v>0</v>
      </c>
      <c r="O59" s="43">
        <f t="shared" si="3"/>
        <v>0</v>
      </c>
    </row>
    <row r="60" spans="1:15" ht="27">
      <c r="A60" s="40">
        <v>58</v>
      </c>
      <c r="B60" s="42" t="s">
        <v>92</v>
      </c>
      <c r="C60" s="40" t="s">
        <v>76</v>
      </c>
      <c r="D60" s="40" t="s">
        <v>64</v>
      </c>
      <c r="E60" s="41">
        <v>0.2</v>
      </c>
      <c r="F60" s="40" t="s">
        <v>77</v>
      </c>
      <c r="G60" s="35"/>
      <c r="H60" s="58"/>
      <c r="I60" s="38">
        <v>459000</v>
      </c>
      <c r="J60" s="38">
        <f t="shared" si="1"/>
        <v>0</v>
      </c>
      <c r="K60" s="39">
        <f t="shared" si="2"/>
        <v>0</v>
      </c>
      <c r="L60" s="34">
        <v>1</v>
      </c>
      <c r="M60" s="34"/>
      <c r="N60" s="39">
        <f t="shared" si="4"/>
        <v>0</v>
      </c>
      <c r="O60" s="43">
        <f t="shared" si="3"/>
        <v>0</v>
      </c>
    </row>
    <row r="61" spans="1:15" ht="27.75" thickBot="1">
      <c r="A61" s="40">
        <v>59</v>
      </c>
      <c r="B61" s="51" t="s">
        <v>93</v>
      </c>
      <c r="C61" s="44" t="s">
        <v>56</v>
      </c>
      <c r="D61" s="44" t="s">
        <v>64</v>
      </c>
      <c r="E61" s="45">
        <v>0.05</v>
      </c>
      <c r="F61" s="44" t="s">
        <v>58</v>
      </c>
      <c r="G61" s="46"/>
      <c r="H61" s="60"/>
      <c r="I61" s="47">
        <v>405000</v>
      </c>
      <c r="J61" s="47">
        <f t="shared" si="1"/>
        <v>0</v>
      </c>
      <c r="K61" s="48">
        <f t="shared" si="2"/>
        <v>0</v>
      </c>
      <c r="L61" s="49">
        <v>1</v>
      </c>
      <c r="M61" s="49"/>
      <c r="N61" s="39">
        <f t="shared" si="4"/>
        <v>0</v>
      </c>
      <c r="O61" s="50">
        <f t="shared" si="3"/>
        <v>0</v>
      </c>
    </row>
    <row r="62" spans="1:15" ht="21" customHeight="1">
      <c r="A62" s="269" t="s">
        <v>171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</row>
    <row r="63" spans="1:15">
      <c r="A63" s="266" t="s">
        <v>172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</row>
    <row r="64" spans="1:15" ht="17.25" customHeight="1">
      <c r="A64" s="267" t="s">
        <v>165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</row>
    <row r="65" spans="1:15" ht="17.25" customHeight="1">
      <c r="A65" s="268" t="s">
        <v>170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</row>
  </sheetData>
  <sheetProtection password="C65E" sheet="1" objects="1" scenarios="1"/>
  <protectedRanges>
    <protectedRange sqref="G3:M61" name="Výpočty"/>
  </protectedRanges>
  <mergeCells count="5">
    <mergeCell ref="B1:O1"/>
    <mergeCell ref="A63:O63"/>
    <mergeCell ref="A64:O64"/>
    <mergeCell ref="A65:O65"/>
    <mergeCell ref="A62:O62"/>
  </mergeCells>
  <pageMargins left="0.7" right="0.7" top="0.78740157499999996" bottom="0.78740157499999996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žádost_PROGRAM I</vt:lpstr>
      <vt:lpstr>Příloha č.1</vt:lpstr>
      <vt:lpstr>'žádost_PROGRAM 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2019-02-06T12:53:45Z</cp:lastPrinted>
  <dcterms:created xsi:type="dcterms:W3CDTF">2017-05-17T10:28:05Z</dcterms:created>
  <dcterms:modified xsi:type="dcterms:W3CDTF">2019-02-06T12:54:28Z</dcterms:modified>
</cp:coreProperties>
</file>